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lewis\Desktop\FY18\"/>
    </mc:Choice>
  </mc:AlternateContent>
  <bookViews>
    <workbookView xWindow="0" yWindow="0" windowWidth="28800" windowHeight="12300"/>
  </bookViews>
  <sheets>
    <sheet name="New Funds" sheetId="2" r:id="rId1"/>
    <sheet name="Sheet1" sheetId="1" r:id="rId2"/>
  </sheets>
  <externalReferences>
    <externalReference r:id="rId3"/>
  </externalReferences>
  <definedNames>
    <definedName name="_xlnm.Print_Titles" localSheetId="0">'New Funds'!$9:$10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2" i="2" l="1"/>
  <c r="D70" i="2"/>
  <c r="D64" i="2"/>
  <c r="D34" i="2"/>
  <c r="D29" i="2"/>
  <c r="A20" i="2"/>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D19" i="2"/>
  <c r="D16" i="2"/>
  <c r="D82" i="2" s="1"/>
  <c r="B5" i="2"/>
</calcChain>
</file>

<file path=xl/sharedStrings.xml><?xml version="1.0" encoding="utf-8"?>
<sst xmlns="http://schemas.openxmlformats.org/spreadsheetml/2006/main" count="80" uniqueCount="80">
  <si>
    <t>Fiscal Year 2018 Budget Hearing</t>
  </si>
  <si>
    <t>Part VI -  How Would You Use New Money in FY18?</t>
  </si>
  <si>
    <t>Priority Items</t>
  </si>
  <si>
    <t xml:space="preserve">Only complete this form if your institution experienced enrollment growth in the 2015-2016 academic year. </t>
  </si>
  <si>
    <t>DESCRIPTION (Based on Part VI, Question 10 of the Budget Discussion Template)</t>
  </si>
  <si>
    <r>
      <t xml:space="preserve"># of Positions      </t>
    </r>
    <r>
      <rPr>
        <b/>
        <sz val="12"/>
        <rFont val="Times New Roman"/>
        <family val="1"/>
      </rPr>
      <t>(if applicable)</t>
    </r>
  </si>
  <si>
    <t xml:space="preserve">Requested Amount </t>
  </si>
  <si>
    <t>List in Order of Priority</t>
  </si>
  <si>
    <r>
      <rPr>
        <b/>
        <sz val="11"/>
        <color theme="1"/>
        <rFont val="Times New Roman"/>
        <family val="1"/>
      </rPr>
      <t xml:space="preserve">First Year Programs Director and Support Staff. </t>
    </r>
    <r>
      <rPr>
        <sz val="11"/>
        <color theme="1"/>
        <rFont val="Times New Roman"/>
        <family val="1"/>
      </rPr>
      <t xml:space="preserve">UWG's top priority as a LEAP campus is to incorporate the LEAP essential learning outcomes into first year programs, including a new academically-focused first year course and student learning communities.  In FY 18, administration of these first-year programs will become the responsibility of Academic Affairs.  To best support our 2,450 freshman students, we need to hire a director of first year programs who can work with faculty to develop and deliver courses and learning communities, use assessment data to evaluate their effectiveness and ensure students have reached the essential learning outcomes, and complete administrative work necessary for facilitating 100+ sections of the course annually. (Undergraduate) </t>
    </r>
  </si>
  <si>
    <r>
      <t xml:space="preserve">Educational Leadership, Asistant Professor, Tenure Track. </t>
    </r>
    <r>
      <rPr>
        <sz val="11"/>
        <color theme="1"/>
        <rFont val="Times New Roman"/>
        <family val="1"/>
      </rPr>
      <t>The Georgia Professional Standards Commission's new rules are driving enrollment increases, because students may once again enroll in the entry level certification program for Educational Leadership. Prior to 2009, entry level leadership certification was the largest graduate program at West Georgia. Although the PSC closed all entry level programs in 2009, it recently revised its rules to make this level of certification available again, but with outcomes that address the leadership challenges related to K-12 student performance. As a result, 48 new students were admitted to the entry level leadership program in its first semester (Fall 2016), with inquiries coming in every day. These changes, combined with the existing specialist degree program for performance-based advanced certification, produced 40% growth in the leadership programs since Fall 2015. Further, the leadership faculty are in high demand for dissertation committees in the robust School Improvement Ed.D., which is the largest doctoral program on campus and has over 90 students actively writing dissertations each year. The department has only three tenure-track faculty, one who is the department chair. Programmatic pressures require faculty to a carry a 4/4 teaching load, which is inequitable for tenure track faculty across the institution. The 4/4 load negatively affects their ability to maintain active research agendas and contribute to the president’s $10 M goal by 2020 for research and sponsored projects. (Graduate)</t>
    </r>
  </si>
  <si>
    <r>
      <rPr>
        <b/>
        <sz val="11"/>
        <color theme="1"/>
        <rFont val="Times New Roman"/>
        <family val="1"/>
      </rPr>
      <t xml:space="preserve">Nursing Lab Simulation Staff. </t>
    </r>
    <r>
      <rPr>
        <sz val="11"/>
        <color theme="1"/>
        <rFont val="Times New Roman"/>
        <family val="1"/>
      </rPr>
      <t>This position – an RN, BSN, or MSN credentialed staff member – will support extensive lab and simulation programs in the Tanner Health School of Nursing in Newnan and Carrollton. This critical request comes as the result of increased retention and deliberate increases in the size of entering cohorts (10 students each year) over the past two years (total of 20 additional students). Enrollment stressors have led to an increased use of simulation to help counter challenges with finding clinical placements, most particularly in specialties such as pediatrics and obstetrics/gynecology. To accommodate the increased enrollments, the current simulation staff work 10 hour days even after reducing the debriefing time after each simulation learning experience. Neither of these situations is desirable. This position will allow the program to return to best practices in its lab/simulation environment. (Undergraduate)</t>
    </r>
  </si>
  <si>
    <r>
      <rPr>
        <b/>
        <sz val="11"/>
        <color theme="1"/>
        <rFont val="Times New Roman"/>
        <family val="1"/>
      </rPr>
      <t>Economics, Assistant Professor, Tenure Track</t>
    </r>
    <r>
      <rPr>
        <sz val="11"/>
        <color theme="1"/>
        <rFont val="Times New Roman"/>
        <family val="1"/>
      </rPr>
      <t xml:space="preserve"> (make the line whole) and </t>
    </r>
    <r>
      <rPr>
        <b/>
        <sz val="11"/>
        <color theme="1"/>
        <rFont val="Times New Roman"/>
        <family val="1"/>
      </rPr>
      <t>Marketing, Assistant Professor Tenure Track</t>
    </r>
    <r>
      <rPr>
        <sz val="11"/>
        <color theme="1"/>
        <rFont val="Times New Roman"/>
        <family val="1"/>
      </rPr>
      <t xml:space="preserve"> (convert a  real estate line to marketing). This two-fold request addresses existing lines that must be made whole in order to fill them. The final budget allocation for FY17 reduced the economics line to an instructor's line with a salary of $42,000 plus benefits, which the department was unable to fill. This request for an additional $45,700 will make the salary whole at $87,700 plus benefits. Economics faculty teach two courses in the core, four in the major, and also in the MBA. With the failed search, the department has been unable to accommodate student demand for seats for Fall 2016. The </t>
    </r>
    <r>
      <rPr>
        <b/>
        <sz val="11"/>
        <color theme="1"/>
        <rFont val="Times New Roman"/>
        <family val="1"/>
      </rPr>
      <t>Marketing ASTP Tenure Track</t>
    </r>
    <r>
      <rPr>
        <sz val="11"/>
        <color theme="1"/>
        <rFont val="Times New Roman"/>
        <family val="1"/>
      </rPr>
      <t xml:space="preserve"> request is the result of converting the real estate line held by a full professor who retired in Summer 2016 to a high demand marketing line (assistant professor). Last year marketing faculty taught an average of 862 SCH, whereas real estate faculty taught 477 credit hours. This strategic move requires an additional $5,000 plus benefits to make the converted marketing line whole. (Undergraduate and Graduate)</t>
    </r>
  </si>
  <si>
    <r>
      <rPr>
        <b/>
        <sz val="11"/>
        <color rgb="FF000000"/>
        <rFont val="Times New Roman"/>
        <family val="1"/>
      </rPr>
      <t>University Police Operating Expenses.</t>
    </r>
    <r>
      <rPr>
        <sz val="11"/>
        <color rgb="FF000000"/>
        <rFont val="Times New Roman"/>
        <family val="1"/>
      </rPr>
      <t xml:space="preserve">  As we continue to grow in numbers, our recurring costs also increase but we have not received additional operating dollars for supplies and maintenance. It now costs us approximately $7,000 to equip an officer initially and most of that equipment must be replaced within 1.5 and 5 years. We now have 30 officers. For every radio that is added, we must pay the county $300 a year. Since we were initailly provided funding to join the county wide system ($8,000 annual increase to our budget), we have added personnel and hence more radios that our annual invoice from Carroll County exceeds $11,300. We are now nationally accreditated which cost us $5000 per year. All of these things are necessary and we have cut items that were important (weather radar for example) but had to be sacrificed. There are additional costs which can be provided if necessary. </t>
    </r>
  </si>
  <si>
    <r>
      <rPr>
        <b/>
        <sz val="11"/>
        <color theme="1"/>
        <rFont val="Times New Roman"/>
        <family val="1"/>
      </rPr>
      <t xml:space="preserve">Adult Recruiter and External Relations.  </t>
    </r>
    <r>
      <rPr>
        <sz val="11"/>
        <color theme="1"/>
        <rFont val="Times New Roman"/>
        <family val="1"/>
      </rPr>
      <t>To ensure strategic recruitment of adult learners who best fit the academic programs provided by UWG, and to provide a liaison between corporate partners and the University, Admissions seeks one (1) FTE professional position. This position partners with eMajor and eCore as well as the Colleges to support the recruitment of Adults for completion programs and for those who start at UWG without any prior college. The focus will be on marketing and recruiting for current online and face to face academic programs.  Additionally, the incumbent attends recruiting events for employers, governmental agencies, and local community groups. This position is critical to future enrollment growth as traditional student enrollment slows to a pace not sufficient to reach our enrollment goals.</t>
    </r>
  </si>
  <si>
    <r>
      <rPr>
        <b/>
        <sz val="11"/>
        <color theme="1"/>
        <rFont val="Times New Roman"/>
        <family val="1"/>
      </rPr>
      <t xml:space="preserve">Patient Advocate.  </t>
    </r>
    <r>
      <rPr>
        <sz val="11"/>
        <color theme="1"/>
        <rFont val="Times New Roman"/>
        <family val="1"/>
      </rPr>
      <t>E&amp;G Funded Position--Currently our 2 Patient Advocate positions are overwhelmed serving students with all issues including medical, sexual assault, domestic violence, and other issues that require social-work-style intervention.  Currently funded through the Health Services Auxiliary budget, these student services need to be transitioned over to the E&amp;G for sustainability.  These positions are more like Counselors, but need direct organizational connection to Health Services.</t>
    </r>
  </si>
  <si>
    <r>
      <t>Financial Aid Systems Analyst.</t>
    </r>
    <r>
      <rPr>
        <sz val="11"/>
        <color theme="1"/>
        <rFont val="Times New Roman"/>
        <family val="1"/>
      </rPr>
      <t xml:space="preserve"> 1 position at Pay Grade 9 for FY18.  - 
The Financial Aid Office interfaces with at least 5 external databases (EdConnect, EDExpress, COD, NSLDS, and SURFER) that must continually be monitored for upgrades and changes to business process.  Then we also have BANNER, which while managed by the Athens ITS and UWG ITS offices, requires at minimum 28 upgrades/patches (data from 7/1/2014 through 6/30/2015) which must be tested in the Financial Aid Office before they can be loaded to the production BANNER database.  We are also in urgent need of a reporting tool and the management of that reporting tool and modification requests to the UWG ITS Office.  The technical needs of the Financial Aid Office support the processing of $130M + each year so that our students may have proper funding to pay their UWG tuition/fees.  This position will require an individual with the expertise and training equivalent to someone in ITS but with specific focus on Financial Aid Office needs.  This position will also coordinate financial aid data reporting needs with the SAEM Strategic Planning Analyst and the Office of Institutional Effectiveness and Assessment.  The addition of this position can greatly assist the Financial Aid Office with working more efficiently and in reducing the amount of potential overtime hours and compensation during our peak season.  </t>
    </r>
  </si>
  <si>
    <r>
      <rPr>
        <b/>
        <sz val="11"/>
        <color theme="1"/>
        <rFont val="Times New Roman"/>
        <family val="1"/>
      </rPr>
      <t xml:space="preserve">Transfer Credit Evaluators (2).  </t>
    </r>
    <r>
      <rPr>
        <sz val="11"/>
        <color theme="1"/>
        <rFont val="Times New Roman"/>
        <family val="1"/>
      </rPr>
      <t xml:space="preserve">The university has increased its transfer student population by setting and meeting aggressive recruitment goals.  In fall 2016, the goal was 777 new transfer students.  In support of this goal, the Registrar’s Office received and processed over 3600 transcripts, 648 Advanced Placement scores, 12 CLEP reports, 27 IB scores, 379 transient permission forms and 30 international transcripts.  The average transfer student has 3-5 types of transfer work.  This work includes, Advanced Placement, Prior Joint Enrollment, transient and/or transfer work at other institutions.  Furthermore, over the last few years, we have incurred an increase in: the international population through Zuel and other exchange programs, the demand for evaluations for Nursing students and Athletics.  The university is also moving toward admitting students during the second session of each term.  Support of this initiative delays our ability to begin the transfer evaluation process for students enrolling in the next term.  All of the before mentioned items must be evaluated and posted to the student record promptly and accurately to alleviate barriers in advising, financial aid, housing and recruitment (academic and athletic).                                                                                                                                                                                                                                     Currently, there are 2.5 individuals completing transfer credit evaluations: two full time Transfer Evaluation Coordinators and an Assistant Registrar who devotes half time to evaluating credit while performing other functions critical to the area.  With the addition of two evaluators, the transfer area would become better equipped to handle more efficiently the constant increase in service requests and become actively involved in collaborations with Admissions, Academic Advising and Athletics. </t>
    </r>
  </si>
  <si>
    <r>
      <rPr>
        <b/>
        <sz val="11"/>
        <color theme="1"/>
        <rFont val="Times New Roman"/>
        <family val="1"/>
      </rPr>
      <t>Academic Professional - Lecturer, Office of Research and Sponsored Projects (ORSP).</t>
    </r>
    <r>
      <rPr>
        <sz val="11"/>
        <color theme="1"/>
        <rFont val="Times New Roman"/>
        <family val="1"/>
      </rPr>
      <t xml:space="preserve"> This request is aligned with the president's strategic goal to increase funding for research and sponsored research to $10 M by the year 2020. The Academic Professional (AP) will provide grant-writing support and professional development/training for faculty and staff at all levels. The AP will consult with faculty/staff to develop ideas, provide guidance in responding to RFPs, and help review propsoal drafts. In addition to grant-writing support and training, this person will teach a limited number of core courses. The salary is based on a Lecturer salary that has been converted to a 12-month contract. (Gradute and Undergraduate)</t>
    </r>
  </si>
  <si>
    <r>
      <rPr>
        <b/>
        <sz val="11"/>
        <color theme="1"/>
        <rFont val="Times New Roman"/>
        <family val="1"/>
      </rPr>
      <t xml:space="preserve">Health and Community Wellness, Assistant Professor, Tenure Track. </t>
    </r>
    <r>
      <rPr>
        <sz val="11"/>
        <color theme="1"/>
        <rFont val="Times New Roman"/>
        <family val="1"/>
      </rPr>
      <t>This new major, which was just approved by SACSCOC in Summer 2016, has experienced phenomenal growth out of the gate, with 123 majors. The program requires a tenure track faculty member who is specifically dedicated to the program who can help shape its growth, monitor success, and expand it to the Newnan Center. The College of Education has strategically redeployed existing faculty to maximize efficiency, the program cannot achieve a 3/3 teaching load without the dedicated faculty member identified in this budget request. Further, the program was approved by the Board of Regents with the understanding that the institution would request a new faculty line deciated  to this program. (Undergraduate)</t>
    </r>
  </si>
  <si>
    <r>
      <rPr>
        <b/>
        <sz val="11"/>
        <color theme="1"/>
        <rFont val="Times New Roman"/>
        <family val="1"/>
      </rPr>
      <t xml:space="preserve">Nursing, Associate Professor, Tenure Track. </t>
    </r>
    <r>
      <rPr>
        <sz val="11"/>
        <color theme="1"/>
        <rFont val="Times New Roman"/>
        <family val="1"/>
      </rPr>
      <t>This position is (1) critical to maintain current enrollment and the Georgia Board of Nursing’s required faculty-to-student ratio (1:20), (2) essential for dissertation advising, teaching, and research with faculty and students in graduate programs, and (3) vital to support the conversion of the RN-to-BSN program to 100% online delivery. The Georgia Board of Nursing requires a 1:20 full-time faculty to pre-licensure student ratio. The current ratio is 1:21, due to purposeful increases in the size of entering cohorts (10 students each year) over the past two years for a total of 20 additional students. The size of entering cohorts was deliberately raised to increase capacity to address Georgia’s health care demands.  (Undergraduate and Graduate)</t>
    </r>
  </si>
  <si>
    <r>
      <rPr>
        <b/>
        <sz val="11"/>
        <color theme="1"/>
        <rFont val="Times New Roman"/>
        <family val="1"/>
      </rPr>
      <t xml:space="preserve">Physics Lab Coordinator. </t>
    </r>
    <r>
      <rPr>
        <sz val="11"/>
        <color theme="1"/>
        <rFont val="Times New Roman"/>
        <family val="1"/>
      </rPr>
      <t>The physics department requests a new lab coordinator (i.e., second lab coordinator) to address Core Area D labs and Quality Enhancement Plan responsibilities (QEP, SACSCOC) . The existing coordinator's workload is untenable, in that he is responsible for 13 sections of astronomy labs and 11 sections of physics labs each term. Additionally, he (1) coordinates and trains students assistants and serves as the Instructor of Record for all labs, (2) functions as the Director of the UWG Observatory and programming for 10-15 public and student observations each term, and (3) grades QEP lab assignments for all astronomy and physics students. Because there is no real difference in teaching astronomy and physics at the introductory level, the title for this request uses the generic term "Physics Lab Coordinator," rather than "Astronomy Lab Coordinator." This new position will provide flexibility to allow the department to schedule these Area D courses in Newnan. (Undergraduate)</t>
    </r>
  </si>
  <si>
    <r>
      <rPr>
        <b/>
        <sz val="11"/>
        <color theme="1"/>
        <rFont val="Times New Roman"/>
        <family val="1"/>
      </rPr>
      <t>Cyberinfrastructure-Data Center Repair and Maintenance.</t>
    </r>
    <r>
      <rPr>
        <sz val="11"/>
        <color theme="1"/>
        <rFont val="Times New Roman"/>
        <family val="1"/>
      </rPr>
      <t xml:space="preserve"> An assessment conducted last year identified a number of issues associated with the electrical, UPS and backup generator system in the data center. These funds are needed to address those issues ($210,000) as well as add additional UPS power and cooling (APC InRow Cooling Unit, APC Symetra 100KW UPS Unit and APC NetShelter Rack Enclosure Wide x 2, $171,000).</t>
    </r>
  </si>
  <si>
    <r>
      <rPr>
        <b/>
        <sz val="11"/>
        <color theme="1"/>
        <rFont val="Times New Roman"/>
        <family val="1"/>
      </rPr>
      <t>Cyberinfrastructure-Networking Lifecycle Funding</t>
    </r>
    <r>
      <rPr>
        <sz val="11"/>
        <color theme="1"/>
        <rFont val="Times New Roman"/>
        <family val="1"/>
      </rPr>
      <t>.  ITS currently allocates $30,000 to lifecycle replacement of network edge devices. This is inadequate to address growth and replacement of 530 network switches. When a department needs additional networking connections, they are often required to purchase the switch needed if no additional ports are available. These funds will be used to address that need as well as the replacement cycle.</t>
    </r>
  </si>
  <si>
    <r>
      <rPr>
        <b/>
        <sz val="11"/>
        <color theme="1"/>
        <rFont val="Times New Roman"/>
        <family val="1"/>
      </rPr>
      <t>Cyberinfrastructure-Maintenance Increases.</t>
    </r>
    <r>
      <rPr>
        <sz val="11"/>
        <color theme="1"/>
        <rFont val="Times New Roman"/>
        <family val="1"/>
      </rPr>
      <t xml:space="preserve"> FY18 will be the first year the new wireless networking hardware will include a maintenance cost. An additional $35,000 is needed to cover maintenance costs. Equipment in the data center also needs to be covered, which is another $35,000. In addition, hardware and software maintenance increases range anywhere from 3% to 18% annually. These increases erode the base operating budget and prevents ITS from addressing other needs. </t>
    </r>
  </si>
  <si>
    <r>
      <rPr>
        <b/>
        <sz val="11"/>
        <color theme="1"/>
        <rFont val="Times New Roman"/>
        <family val="1"/>
      </rPr>
      <t>Cyberinfrastructure-Replace Backup Solution</t>
    </r>
    <r>
      <rPr>
        <sz val="11"/>
        <color theme="1"/>
        <rFont val="Times New Roman"/>
        <family val="1"/>
      </rPr>
      <t xml:space="preserve">. The current disk-based data protection and recovery storage appliance is at 90% utilization and does not allow for off-site redundancy.  This presents a single point of failure placing our data protection and recovery solution at risk. To address, a new DR4100 redundant device with expansion enclosures is needed. This would provide 104TB of useable disk space and over 1PB of logical backups.  </t>
    </r>
  </si>
  <si>
    <r>
      <rPr>
        <b/>
        <sz val="11"/>
        <color theme="1"/>
        <rFont val="Times New Roman"/>
        <family val="1"/>
      </rPr>
      <t xml:space="preserve">Special Services Technician - Intermediate.  </t>
    </r>
    <r>
      <rPr>
        <sz val="11"/>
        <color theme="1"/>
        <rFont val="Times New Roman"/>
        <family val="1"/>
      </rPr>
      <t>The number of work orders for events and relocations have increased by 24% over the last three fiscal years. Currently student labor is utilized to assist the Labor Superintendent. However, it leaves significant gaps during peak coverage hours especially on weekends. Therefore we propose the addition of an employee to assist with student, faculty, departmental &amp; alumni activities/events; not limited to general set-ups around campus, athletic events, faculty and staff relocations. This employee will also assist in maintaining event asset inventory and collection campus-wide.</t>
    </r>
  </si>
  <si>
    <r>
      <rPr>
        <b/>
        <sz val="11"/>
        <color theme="1"/>
        <rFont val="Times New Roman"/>
        <family val="1"/>
      </rPr>
      <t xml:space="preserve">Buyer Associate. </t>
    </r>
    <r>
      <rPr>
        <sz val="11"/>
        <color theme="1"/>
        <rFont val="Times New Roman"/>
        <family val="1"/>
      </rPr>
      <t xml:space="preserve"> Contract administration for all university contracts, cell phones, copiers, and increased purchasing volume due to retirement of Senior Buyer in Facilities. This would be an integral part of a more strategic centralized Purchasing/Supply Chain initiative. We are currently consuming 67 hours per month from a student worker for tasks associated with Contract Management. There are two other tasks that we would add to this position; cell phone contracts and facilities projects.  </t>
    </r>
  </si>
  <si>
    <r>
      <rPr>
        <b/>
        <sz val="11"/>
        <color rgb="FF000000"/>
        <rFont val="Times New Roman"/>
        <family val="1"/>
      </rPr>
      <t xml:space="preserve">Business Relationship Manager for Governance and Support Model Transition. </t>
    </r>
    <r>
      <rPr>
        <sz val="11"/>
        <color rgb="FF000000"/>
        <rFont val="Times New Roman"/>
        <family val="1"/>
      </rPr>
      <t xml:space="preserve"> The Business Relationship Manager position will be a key position related to understanding divisional functions and integrating IT solutions that will advance the University's Strategic Imperatives. This position will be responsible for developing key relationships with leadership in all divisions and in conjunction with a supporting staff of Business Systems Analysts, will position ITS in the role of guiding the divisions in the selection of IT solutions that advance institutional goals and objectives, leverage University funding for solutions that maximize value realization, and ensure business and academic excellence. </t>
    </r>
  </si>
  <si>
    <r>
      <rPr>
        <b/>
        <sz val="11"/>
        <color theme="1"/>
        <rFont val="Times New Roman"/>
        <family val="1"/>
      </rPr>
      <t xml:space="preserve">Network Engineer.  </t>
    </r>
    <r>
      <rPr>
        <sz val="11"/>
        <color theme="1"/>
        <rFont val="Times New Roman"/>
        <family val="1"/>
      </rPr>
      <t>Resource Needs in Response to Growth-The number of networking devices that serve as the foundation for the technology infrastructure has more than doubled over the past several years. In FY13 there were a total of 713 devices. Currently there are 1,969 devices. This growth has not been addressed from a resource standpoint. ITS has a total of two network engineers. One manages the wireless infrastructure and the other manages the wired infrastructure. An additional resource is needed to  manage and optimize the increasing number of networking devices that provide network connectivity to UWG faculty, staff and students.</t>
    </r>
  </si>
  <si>
    <r>
      <rPr>
        <b/>
        <sz val="11"/>
        <color theme="1"/>
        <rFont val="Times New Roman"/>
        <family val="1"/>
      </rPr>
      <t xml:space="preserve">Senior Project Manager.  </t>
    </r>
    <r>
      <rPr>
        <sz val="11"/>
        <color theme="1"/>
        <rFont val="Times New Roman"/>
        <family val="1"/>
      </rPr>
      <t>The Senior Project Manager will bring additional expertise to the ITS Project Management Office and will be primarily responsible for the execution and leadership of campus-level strategic projects aimed at advancing the University in achieving its Strategic Imperatives.  The Senior Project Manager will work directly with cross-campus project teams, external vendors, IT Steering Board, Business Relationship Manager and BSA's in executing the Project Management processes leading to successfully project delivery.</t>
    </r>
  </si>
  <si>
    <r>
      <rPr>
        <b/>
        <sz val="11"/>
        <color rgb="FF000000"/>
        <rFont val="Times New Roman"/>
        <family val="1"/>
      </rPr>
      <t>Alumni Information Update Project.</t>
    </r>
    <r>
      <rPr>
        <sz val="11"/>
        <color rgb="FF000000"/>
        <rFont val="Times New Roman"/>
        <family val="1"/>
      </rPr>
      <t xml:space="preserve">  In order to facilitate a successful advancement program, it is imperative that we have updated information on our 59,000 known living alumni, especially in regards to contact information such as phone numbers, email addresses, and mailing addresses. Of this known living alumni base, we only have valid email addresses for approximately 18,000 alumni.  This will have a direct impact not only on alumni engagement but on the success of the Comprehensive Campaign as well.  To manage and maintain updates, create the position of </t>
    </r>
    <r>
      <rPr>
        <b/>
        <sz val="11"/>
        <color rgb="FF000000"/>
        <rFont val="Times New Roman"/>
        <family val="1"/>
      </rPr>
      <t>Data Collections Coordinator.</t>
    </r>
  </si>
  <si>
    <r>
      <rPr>
        <b/>
        <sz val="11"/>
        <color theme="1"/>
        <rFont val="Times New Roman"/>
        <family val="1"/>
      </rPr>
      <t xml:space="preserve">Academic Advisors (3).  </t>
    </r>
    <r>
      <rPr>
        <sz val="11"/>
        <color theme="1"/>
        <rFont val="Times New Roman"/>
        <family val="1"/>
      </rPr>
      <t xml:space="preserve">The Advising Center is partnering with Academic Affairs in a pilot program to provide full professional advising to undergraduate students.  In addition, undergraduate students will be assigned to a faculty mentor in their field, allowing faculty to focus on engaging with students outside the classroom, and mentoring them in high-impact practices such as internships, career paths, minor selection, undergraduate research, etc. Currently, the Advising Center advises undergraduate students up to 60 credit hours, and then students are assigned to a faculty advisor.  This budget request is for one advisor at Level 3 to serve as supervisor, and two advisors at Level 1.  This pilot program advances the collaboration between SAEM and Academic Affairs.  As UWG moves to becoming a LEAP campus, this type of collaboration is a critical component.  </t>
    </r>
  </si>
  <si>
    <r>
      <rPr>
        <b/>
        <sz val="11"/>
        <color theme="1"/>
        <rFont val="Times New Roman"/>
        <family val="1"/>
      </rPr>
      <t xml:space="preserve">Academic Advisor, Richards College of Business. </t>
    </r>
    <r>
      <rPr>
        <sz val="11"/>
        <color theme="1"/>
        <rFont val="Times New Roman"/>
        <family val="1"/>
      </rPr>
      <t xml:space="preserve"> The business college employs four academic advisors who work with all of their pre-majors and majors. Because of high enrollments in business, these advisors carry advising loads of 500 - 550 students per advisor, although best practices suggest loads of 300 per advisor (National Academic Advising Association). Professional advisors in other colleges and the UWG Advising Center work with loads that approximate the NACADA index. Additionally, West Georgia's Complete College Georgia campus plan targets quality academic advising as a critical strategy to improve student retention and progression to graduation.  As part of the CCG plan, UWG partners with the Education Advisory Board's SSC-Campus academic advising program, which has demonstrated impressive improvements with the academic advising experience of undergraduate students at other institutions. The Richards College of Business's request for one additional academic advisor is essential for reducing advisors' workloads to more manageable numbers that can take advantage of best practices, to include enhanced usage of the SSC-Campus platform. (Undergraduate)</t>
    </r>
  </si>
  <si>
    <r>
      <rPr>
        <b/>
        <sz val="11"/>
        <color theme="1"/>
        <rFont val="Times New Roman"/>
        <family val="1"/>
      </rPr>
      <t xml:space="preserve">Assistant Director of Payroll. </t>
    </r>
    <r>
      <rPr>
        <sz val="11"/>
        <color theme="1"/>
        <rFont val="Times New Roman"/>
        <family val="1"/>
      </rPr>
      <t xml:space="preserve"> The complexity of the payroll functionality and transactional volume has grown significantly over the past four years with the increase of faculty, staff, and student employment.  With this growth, the departmental structure has broadened for the Director of Human Resources Operations creating a lower threshold of oversight in the high volume transactional areas.  The addition of an Assistant Director of Payroll will create additional oversight and more consistent availability of management to deal with complex issues as they arise.  Additional depth of knowledge and support will be gained for duties and responsibilities where we have limited back up for employee absences and peak periods. </t>
    </r>
  </si>
  <si>
    <r>
      <rPr>
        <b/>
        <sz val="11"/>
        <color theme="1"/>
        <rFont val="Times New Roman"/>
        <family val="1"/>
      </rPr>
      <t xml:space="preserve">Bursar - Administrative Support - Associate.  </t>
    </r>
    <r>
      <rPr>
        <sz val="11"/>
        <color theme="1"/>
        <rFont val="Times New Roman"/>
        <family val="1"/>
      </rPr>
      <t>Currently staffing is no longer adequate to accommodate the needs of our increasing student population and outside billing.  UWG has seen a 18% increase in students since 2011.  The growth has exacerbated the need for increasing the infrastructure from a human resource perspective of the department.  Student billing has increased from a couple of hundred students each semester to thousands.  This is due to ancillary charges beong added to a student’s account.  Which increases the billing for past due each term. In 2015 we processed 13,384 student bills that were past due and in 2016 we processed 15,148. Prior to 2012, approximatly a 1,000 accounts annually were past due and only a handful that was eventually placed for collection.  Now we have several hundred placed with an outside collection agency each year.  Additional positions would give us time to work the student’s accounts, to lower receivables, and save students from going to outside collection agencies which should decrease write offs.  Outside billings have increased due to more departments sending billing to the Bursar’s Office for billing and DineWest.  Cashiers deposits have increased by about 46% with DineWest. Also, 51% of our students are PELL recipients (the highest % of the comprehensive USG schools) requiring more service time per student.</t>
    </r>
  </si>
  <si>
    <r>
      <rPr>
        <b/>
        <sz val="11"/>
        <color theme="1"/>
        <rFont val="Times New Roman"/>
        <family val="1"/>
      </rPr>
      <t xml:space="preserve">Emergency Operations Manager.  </t>
    </r>
    <r>
      <rPr>
        <sz val="11"/>
        <color theme="1"/>
        <rFont val="Times New Roman"/>
        <family val="1"/>
      </rPr>
      <t xml:space="preserve">This would be the person responsible for the coordination of the emergency operations program. Duties would include supervision of staff, ensuring emergency plans are created and updated, communicating with BOR staff to ensure UWG is in compliance with USG directives, and campus wide training is. Estimated cost are one- time for office set up and operating cost is the projected cost of operation for the entire unit. </t>
    </r>
  </si>
  <si>
    <r>
      <rPr>
        <b/>
        <sz val="11"/>
        <color theme="1"/>
        <rFont val="Times New Roman"/>
        <family val="1"/>
      </rPr>
      <t xml:space="preserve">Administrative Support - Intermediate, Townsend Center. </t>
    </r>
    <r>
      <rPr>
        <sz val="11"/>
        <color theme="1"/>
        <rFont val="Times New Roman"/>
        <family val="1"/>
      </rPr>
      <t xml:space="preserve"> As our enrollment has grown over the last 5 years at UWG, the number of shows and programs hosted by the TCPA have grown substantially including those for UWG's music and theatre departments.  Unfortunately, the corresponding staffing levels have remained stagnant.  This has led to working staff long hours putting a strain on the quality of our service.  TCPA is at the breaking point and needs another staff position to effectively absorb the demand placed on the facility.  Pub &amp; print were able to temporarily fund this position for a portion of FY17, however, these funds will not be available on a permanent basis.  Without this position, service will need to be reduced.</t>
    </r>
  </si>
  <si>
    <r>
      <rPr>
        <b/>
        <sz val="11"/>
        <color theme="1"/>
        <rFont val="Times New Roman"/>
        <family val="1"/>
      </rPr>
      <t>Staff Attorney.</t>
    </r>
    <r>
      <rPr>
        <sz val="11"/>
        <color theme="1"/>
        <rFont val="Times New Roman"/>
        <family val="1"/>
      </rPr>
      <t xml:space="preserve">  The University General Counsel is seeking a full-time attorney to assist with cross-divisional legal needs, including procurement, Open Records, employment issues, grievances, and compliance oversight with applicable laws and BOR policy.  The sucessful applicant will need a broad-base of experience with a general counsel office and in the area of higher education law.  Another attorney would also be valuable to assist with policy revision and implementation.   </t>
    </r>
  </si>
  <si>
    <r>
      <rPr>
        <b/>
        <sz val="11"/>
        <color theme="1"/>
        <rFont val="Times New Roman"/>
        <family val="1"/>
      </rPr>
      <t>Institutional Research Analyst - Associate</t>
    </r>
    <r>
      <rPr>
        <sz val="11"/>
        <color theme="1"/>
        <rFont val="Times New Roman"/>
        <family val="1"/>
      </rPr>
      <t xml:space="preserve">.  This position is needed to help support the workload in the office. This position would provide support to senior and intermediate analysts. Due to FLSA changes all three Institutional Resesearch Analysts are converting to hourly status. With each of them working an average of 50 hours per week, productivity will be adversely affected. </t>
    </r>
  </si>
  <si>
    <r>
      <rPr>
        <b/>
        <sz val="12"/>
        <color theme="1"/>
        <rFont val="Times New Roman"/>
        <family val="1"/>
      </rPr>
      <t>Part-time Records Management Coordinator.</t>
    </r>
    <r>
      <rPr>
        <sz val="12"/>
        <color theme="1"/>
        <rFont val="Times New Roman"/>
        <family val="1"/>
      </rPr>
      <t xml:space="preserve">  The institution is in great need of a RIM program as UWG is out of compliance with the Georgia Records Act. IEA hired a consulting firm to evaluate the current state of RIM --  the results of their evaluation support this request as a very small start toward what will be needed to have a fully functioning RIM program on campus.</t>
    </r>
  </si>
  <si>
    <r>
      <rPr>
        <b/>
        <sz val="11"/>
        <color theme="1"/>
        <rFont val="Times New Roman"/>
        <family val="1"/>
      </rPr>
      <t xml:space="preserve">Departmental Assistant-Associate.  </t>
    </r>
    <r>
      <rPr>
        <sz val="11"/>
        <color theme="1"/>
        <rFont val="Times New Roman"/>
        <family val="1"/>
      </rPr>
      <t xml:space="preserve">A positions is needed to serve as administrative support at the Center for Academic Success Info/Check-In Desk.  The request is based on the ongoing and increasing need for full-time staff oversight of the SSC-Campus appointment process; to improve customer service at this key location; and to relieve pressures on the Budget Manager and Coordinators.  The loss of this position (at the end of the AY14-15 year) has been a real blow to the work flow in the CAS: the number of tutoring appointments in Fall 2016 has increased by an average of 50% per week since Fall 2014; Supplemental Instruction has grown from 27 sections in Fall 2014 to 72 sections in Fall 2016; there have been 377 coaching appointments scheduled in the first 6 weeks of Fall 2016.  In addition to serving students, the CAS has also increased the number of student assistants (Tutors, SI Leaders, Peer Academic Coaches) from ~77 in the 2014-15 year to ~125 in just Fall 2016.  The amount of student traffic, as well as the tremendous need for help with ADP, time sheets, and administrative tasks requires additional administrative support as the Budget Manager cannot oversee the desk and closely supervise all of the student assistants staffing the Info/Check-In Desk.  Our current reliance on a group of student assistants to staff the desk (without close supervision) results in errors in data, lack of continuity, and often poor referrals and communication.  </t>
    </r>
  </si>
  <si>
    <r>
      <rPr>
        <b/>
        <sz val="11"/>
        <color rgb="FF000000"/>
        <rFont val="Times New Roman"/>
        <family val="1"/>
      </rPr>
      <t xml:space="preserve">Senior Desktop Support.  </t>
    </r>
    <r>
      <rPr>
        <sz val="11"/>
        <color rgb="FF000000"/>
        <rFont val="Times New Roman"/>
        <family val="1"/>
      </rPr>
      <t>Over the past several years, the number of faculty, staff and students has increased, while the number of ITS resources supporting faculty, staff and students has not. Additionally, there are 208 classes on the Carrollton campus that start at 5:00 pm. This resource will work after hours to provide needed evening and weekend support.</t>
    </r>
  </si>
  <si>
    <r>
      <t xml:space="preserve">Student Experience-Robust Mobile Platform.  </t>
    </r>
    <r>
      <rPr>
        <sz val="11"/>
        <color theme="1"/>
        <rFont val="Times New Roman"/>
        <family val="1"/>
      </rPr>
      <t xml:space="preserve">Students rely heavily on the use of mobile devices. The ability to provide students with a rich, robust mobile experience will enhance their UWG experience. The current UWG mobile app is limited to the sharing of public information and does not support real time mobile interactions - such as registering for classes or checking grades. The proposed new mobile app will provide the students with an anytime, anywhere  mobile experience, allowing students to access secure content, such as course availability, schedules, and grades, along with public information. </t>
    </r>
  </si>
  <si>
    <r>
      <rPr>
        <b/>
        <sz val="11"/>
        <color theme="1"/>
        <rFont val="Times New Roman"/>
        <family val="1"/>
      </rPr>
      <t xml:space="preserve">Budget Triage Specialist.  </t>
    </r>
    <r>
      <rPr>
        <sz val="11"/>
        <color theme="1"/>
        <rFont val="Times New Roman"/>
        <family val="1"/>
      </rPr>
      <t xml:space="preserve">With the increase in program diversification in the division of Business &amp; Finance, system upgrades, and new system implementations, a position is needed to work the transactional deficiencies submitted by departments.  This position will also provide "consulting services" for accounting, budget, and position management needs of departments.  This funding will provide resources at the beginning of the planning stages to reduce hiccups and delays in transactions during implementation of changes. The university's Budget Office will be able to provide strategic budgeting opportunities for departments and divisions.  Additionally, with this position, some duties can be removed from the current Budget Program Specialist in order to provide more budget support for the Divisions of President, Business &amp; Finance, and University Advancement.  </t>
    </r>
  </si>
  <si>
    <r>
      <t>Center for Public History, Manager.</t>
    </r>
    <r>
      <rPr>
        <sz val="11"/>
        <color theme="1"/>
        <rFont val="Times New Roman"/>
        <family val="1"/>
      </rPr>
      <t xml:space="preserve">  The Center is a significant component of the History Department at UWG and has contributed actively to the training of undergraduate and graduate students since its founding in 2000.  This Center generates more external funding than other units in the university, having brought in over $2.5 M since 2015 and $1.2 M this year alone. However, the Center does not have administrative support to help manage operations, and thus relies completely on the single administrative assistant in the History department who handles 13 budgets for the Center in addition to 15 she manages for the department. The Center’s two faculty co-directors receive one reassigned course per year to engage in the work of the Center, which does not include time to support operational responsibilities. In addition to providing critical operational support to the Center, the Manager will teach two survey classes each term, contributing four courses in the core every year. (Undergraduate and Graduate)</t>
    </r>
  </si>
  <si>
    <r>
      <rPr>
        <b/>
        <sz val="11"/>
        <color theme="1"/>
        <rFont val="Times New Roman"/>
        <family val="1"/>
      </rPr>
      <t xml:space="preserve">English Instructor, Newnan. </t>
    </r>
    <r>
      <rPr>
        <sz val="11"/>
        <color theme="1"/>
        <rFont val="Times New Roman"/>
        <family val="1"/>
      </rPr>
      <t>The English department requests an English instructor for First Year Writing courses (ENGL 1101 and ENGL 1102, Core Area A1). Several factors have influenced the need to add new English instructor lines over the past four years. These include: (1) enrollments in the First Year Writing program have increased by 22% over the past five years, (2) West Georgia designed its QEP (SACSCOC) to focus on undergraduate writing, and (3) the institution opened the Newnan Center approximately a year ago, which is a highly desirable location for Move On When Ready students. MOWR students have placed such a high demand for ENGL 1101 at the Newnan Center that the institution has not been able to keep pace. This position is requested specifically to increase the number of First Year Writing sections at Newnan. (Undergraduate)</t>
    </r>
  </si>
  <si>
    <r>
      <rPr>
        <b/>
        <sz val="11"/>
        <color theme="1"/>
        <rFont val="Times New Roman"/>
        <family val="1"/>
      </rPr>
      <t xml:space="preserve">Readmission and Transfer Recruiter.  </t>
    </r>
    <r>
      <rPr>
        <sz val="11"/>
        <color theme="1"/>
        <rFont val="Times New Roman"/>
        <family val="1"/>
      </rPr>
      <t>Admissions would like to add an additional position to recruit transfer students actively on campus and also assist with ramping up direct one-on-one communications with Transfer students (communication throughout the process from lead to enrollment).  With the further growth of West in 30, the Office of Admissions expects to start to see real growth from this group which will require increased hours to cultivate/enroll these student/leads.  In addition, this position would also apply the resources and expertise within admissions to increase overall readmits.  Approval of this position would free up time in re-admit processing in the ESC which is now only approximately 25% of the position.  Transfer and Re-admit are easily paired and the Transfer group (Assistant Director and Admission Representative) could generate gains in both areas.</t>
    </r>
  </si>
  <si>
    <r>
      <rPr>
        <b/>
        <sz val="11"/>
        <color rgb="FF000000"/>
        <rFont val="Times New Roman"/>
        <family val="1"/>
      </rPr>
      <t>Outbound Call Center Supervisor</t>
    </r>
    <r>
      <rPr>
        <sz val="11"/>
        <color rgb="FF000000"/>
        <rFont val="Times New Roman"/>
        <family val="1"/>
      </rPr>
      <t xml:space="preserve">  and </t>
    </r>
    <r>
      <rPr>
        <b/>
        <sz val="11"/>
        <color rgb="FF000000"/>
        <rFont val="Times New Roman"/>
        <family val="1"/>
      </rPr>
      <t>5 outbound callers</t>
    </r>
    <r>
      <rPr>
        <sz val="11"/>
        <color rgb="FF000000"/>
        <rFont val="Times New Roman"/>
        <family val="1"/>
      </rPr>
      <t>.  Enrollment Management Communication Center:  An important strategy employed by UWG over the past two years is to engage in personal outreach to students at critical points in various stages of the enrollment and registration processes.   UWG has reached out to students via phone, email and text to encourage and assist them to complete applications for admissions and financial aid, to sign up for housing and orientation, and to complete course registration.  This work has often occurred at night and on the weekends by current staff, operating outside of their normal job responsibilities. The time in the office before 5pm can be for training or allowing the inbound call staff to attend training.  This request is to expand our current inbound Call Center with professional staff to aid in outbound calls at these critical junctures and to assist students and parents in all phases of the enrollment and registration processes.  Inbound staff would work the normal 8 am to 5 pm workday.  The outbound staff would work four ten-hour days, Monday through Thursday. Staffing would consist of one Assistant Director and five full-time Departmental Associates.  The pilot of this program made calls for Enrollment Services, Registrar, Financial Aid, Bursar, and Graduate Admissions.  These diverse calling opportunities span 3 divisions at UWG.  The outbound callers would also be able to work tickets in the CRM system created by the inbound call center to provide additional services to student.</t>
    </r>
  </si>
  <si>
    <r>
      <rPr>
        <b/>
        <sz val="11"/>
        <color theme="1"/>
        <rFont val="Times New Roman"/>
        <family val="1"/>
      </rPr>
      <t xml:space="preserve">CyberCompliance.  </t>
    </r>
    <r>
      <rPr>
        <sz val="11"/>
        <color theme="1"/>
        <rFont val="Times New Roman"/>
        <family val="1"/>
      </rPr>
      <t xml:space="preserve"> PCI, HIPPA and best practice demands that we are able to monitor, secure, and track access to data and systems. To enhance the University's information security posture, the following hardware and software is needed: self encrypting drives (124,000), two factor authentication for oneUSG and other systems that contain PII ($36,000 annually for 500 users), and file integrity management system (FIMS)- ($250,000).</t>
    </r>
  </si>
  <si>
    <r>
      <t xml:space="preserve">Bandwidth Control. </t>
    </r>
    <r>
      <rPr>
        <sz val="11"/>
        <color theme="1"/>
        <rFont val="Times New Roman"/>
        <family val="1"/>
      </rPr>
      <t>ITS uses a bandwidth control solution to prioritize Internet traffic and manage the bandwidth allocated to users. The appliance currently in use has been discontinued by the vendor. A new solution is needed.</t>
    </r>
  </si>
  <si>
    <r>
      <rPr>
        <b/>
        <sz val="11"/>
        <color theme="1"/>
        <rFont val="Times New Roman"/>
        <family val="1"/>
      </rPr>
      <t>ITS Professional Development Funds</t>
    </r>
    <r>
      <rPr>
        <sz val="11"/>
        <color theme="1"/>
        <rFont val="Times New Roman"/>
        <family val="1"/>
      </rPr>
      <t>.  ITS currently has a budget of $20,000 to address the professional development needs for 61 resources.  The 2015 IT assessment completed by an outside consulting firm identified the lack of training for ITS staff as a major barrier to the successful delivery of technology services to the campus. We would like to increase the annual amount to 50,000. These funds will be used to address training and development needs. ITS has also experienced an increase in staff turn over since the economy has improved. Providing continued professional development and growth opportunitiesfor ITS staff will improve staff retention rates.</t>
    </r>
  </si>
  <si>
    <r>
      <rPr>
        <b/>
        <sz val="11"/>
        <color theme="1"/>
        <rFont val="Times New Roman"/>
        <family val="1"/>
      </rPr>
      <t>Purchase Oracle DataGuard</t>
    </r>
    <r>
      <rPr>
        <sz val="11"/>
        <color theme="1"/>
        <rFont val="Times New Roman"/>
        <family val="1"/>
      </rPr>
      <t>. This product would allow for real time data updates for the disaster recovery and reporting  environments. The state of Banner data in the disaster recovery environment would greatly improve-going from 24 hours to recover from a disaster incident to 1 hour of recovery time.</t>
    </r>
  </si>
  <si>
    <r>
      <rPr>
        <b/>
        <sz val="11"/>
        <color theme="1"/>
        <rFont val="Times New Roman"/>
        <family val="1"/>
      </rPr>
      <t xml:space="preserve">Math Instructor, Newnan. </t>
    </r>
    <r>
      <rPr>
        <sz val="11"/>
        <color theme="1"/>
        <rFont val="Times New Roman"/>
        <family val="1"/>
      </rPr>
      <t>The math department requests a math instructor for freshman courses in Core Area A2. Two factors have influenced the need to add new math instructor lines these past two years. These include: (1) enrollments in Core Area A2 freshman courses have increased by 18% over the past five years, and (2) the institution opened the Newnan Center approximately a year ago, which is a highly desirable location for Move On When Ready students. MOWR students have placed such a high demand for freshman math at the Newnan Center that the institution has not been able to keep pace. This position is requested specifically to increase the number of freshman math sections at Newnan. (Undergraduate)</t>
    </r>
  </si>
  <si>
    <r>
      <rPr>
        <b/>
        <sz val="11"/>
        <color theme="1"/>
        <rFont val="Times New Roman"/>
        <family val="1"/>
      </rPr>
      <t xml:space="preserve">Media and Instructional Technology, Assistant Professor,Tenure Track. </t>
    </r>
    <r>
      <rPr>
        <sz val="11"/>
        <color theme="1"/>
        <rFont val="Times New Roman"/>
        <family val="1"/>
      </rPr>
      <t>The Media graduate program (which includes tracks/concentrations in Instructional Technology and School Library Media) doubled their majors and non-degree students between FY11 and FY16. Graduating the most students in this field of any other university in Georgia, UWG has always been a first destination choice for students seeking this graduate major.  In fact, many other universities have deactivated their comparable major, making the prospect for continued growth at West Georgia extremely strong.  Programmatic pressures require faculty to a carry a 4/4 teaching load, which is inequitable for tenure track faculty across the institution. The 4/4 load negatively affects their ability to maintain active research agendas and contribute to the president’s $10 M goal by 2020 for research and sponsored projects. (Graduate)</t>
    </r>
  </si>
  <si>
    <r>
      <rPr>
        <b/>
        <sz val="11"/>
        <color theme="1"/>
        <rFont val="Times New Roman"/>
        <family val="1"/>
      </rPr>
      <t>Criminology, Assistant Professor, Tenure Track.</t>
    </r>
    <r>
      <rPr>
        <sz val="11"/>
        <color theme="1"/>
        <rFont val="Times New Roman"/>
        <family val="1"/>
      </rPr>
      <t xml:space="preserve"> The Criminology undergraduate programs increased their majors by 119% from FY11 (313 students) to FY 16 (686 students). Master’s students increased 75% during the same time period (FY11 – 20 students, FY16 – 35 students). The program has been equally successful at graduating these students, as the number of bachelor’s degrees awarded during that time frame almost tripled (FY11 – 48 degrees, FY16 – 132 degrees). The master’s program increased the number of degrees awarded from 3 (FY11) to 8 (FY16). New faculty lines awarded during the same time frame have not been able to keep pace with the high demand for this program, particularly at the undergraduate level. Proportionately, the Criminology faculty teach more students in the College of Social Sciences than do any of the other COSS departments. This request will help meet student demand for seats, which will result in improved graduation rates in a department with a proven track record for helping students progress to graduation. (Undergraduate and Graduate)</t>
    </r>
  </si>
  <si>
    <r>
      <rPr>
        <b/>
        <sz val="11"/>
        <color theme="1"/>
        <rFont val="Times New Roman"/>
        <family val="1"/>
      </rPr>
      <t xml:space="preserve">Athletic Academic Advisor. </t>
    </r>
    <r>
      <rPr>
        <sz val="11"/>
        <color theme="1"/>
        <rFont val="Times New Roman"/>
        <family val="1"/>
      </rPr>
      <t xml:space="preserve"> With the time requirements placed on student athletes regarding academics, athletic practice, travel and competitions, it is imperative that the student athletes continue to receive quality academic advising. This includes progress toward degree for NCAA eligibility, maintaing GPAs and Academic Progress Rates. In order to keep pace with this environment one additional academic advisor is needed. </t>
    </r>
  </si>
  <si>
    <r>
      <rPr>
        <b/>
        <sz val="11"/>
        <color theme="1"/>
        <rFont val="Times New Roman"/>
        <family val="1"/>
      </rPr>
      <t>Coordinator of Involvement Programs and Marketing.</t>
    </r>
    <r>
      <rPr>
        <sz val="11"/>
        <color theme="1"/>
        <rFont val="Times New Roman"/>
        <family val="1"/>
      </rPr>
      <t xml:space="preserve">  This full time position will focus on marketing of and management of all involvement programs in the office, including Orgsync.  This position will establish a consistent social media presence web site management, and a cohesive marketing campaign for CSI.  This will allow us to re-focus the current Coordinator of Involvement and Leadership to focus soley on our growing leadership program.  </t>
    </r>
  </si>
  <si>
    <r>
      <rPr>
        <b/>
        <sz val="11"/>
        <color rgb="FF000000"/>
        <rFont val="Times New Roman"/>
        <family val="1"/>
      </rPr>
      <t xml:space="preserve">Counselor, Intermediate. </t>
    </r>
    <r>
      <rPr>
        <sz val="11"/>
        <color rgb="FF000000"/>
        <rFont val="Times New Roman"/>
        <family val="1"/>
      </rPr>
      <t xml:space="preserve"> An additional position is needed to maintain the 1:1400 counselor/student ratio which meets the 1:100-1500 as outlined in the CAS standards to meet enrollment growth.</t>
    </r>
  </si>
  <si>
    <r>
      <rPr>
        <b/>
        <sz val="11"/>
        <color theme="1"/>
        <rFont val="Times New Roman"/>
        <family val="1"/>
      </rPr>
      <t>Financial Aid Position Upgrades.</t>
    </r>
    <r>
      <rPr>
        <sz val="11"/>
        <color theme="1"/>
        <rFont val="Times New Roman"/>
        <family val="1"/>
      </rPr>
      <t xml:space="preserve"> In the past two academic years, UWG Financial Aid has lost three FA Advisors to other USG institutions.  Each instance saw advisors who started their career in financial aid at UWG.  In each instance, the advisor left to take a similar position for a minimum raise of $10,000, roughly a 25% to 30% in each situation.  UWG’s Financial Aid Office has to compete in order to retain qualified Advisors.
</t>
    </r>
  </si>
  <si>
    <r>
      <rPr>
        <b/>
        <sz val="11"/>
        <color theme="1"/>
        <rFont val="Times New Roman"/>
        <family val="1"/>
      </rPr>
      <t xml:space="preserve">Senior Financial Aid Advisor.  </t>
    </r>
    <r>
      <rPr>
        <sz val="11"/>
        <color theme="1"/>
        <rFont val="Times New Roman"/>
        <family val="1"/>
      </rPr>
      <t xml:space="preserve">Similar to the efforts in the UWG Advising Center, the Financial Aid Office seeks to create a career ladder structure to assist our employees in advancing within the university and in making valuable contributions to the success of both the university and the FA profession.   The FA Advisor Career Ladder Structure would incorporate both demonstrated experience in the financial aid profession as well as competency in the NASFAA Credentialing program.  Senior Financial Aid Advisors will assist office leadership with the more complicated Financial Aid situations (i.e., family loss of income, death of family member and income adjustment, SAP appeals, etc.) as well as make progress in developing and sustaining a successful financial literacy program at UWG.  The addition of this position can greatly assist the Financial Aid Office with working more efficiently and in reducing the amount of potential overtime hours and compensation during our peak season.  </t>
    </r>
  </si>
  <si>
    <r>
      <rPr>
        <b/>
        <sz val="11"/>
        <color theme="1"/>
        <rFont val="Times New Roman"/>
        <family val="1"/>
      </rPr>
      <t xml:space="preserve">Coordinator for Move on When Ready. </t>
    </r>
    <r>
      <rPr>
        <sz val="11"/>
        <color theme="1"/>
        <rFont val="Times New Roman"/>
        <family val="1"/>
      </rPr>
      <t xml:space="preserve"> As MOWR continues to grow at UWG, it inecessary to add an additional Coordinator postion.  This position will work with prospective students, parents, secondary school personnel, high school guidance counselors, senior high school administrators and organizations involved in the college selection process. This position will help develop and implement a strategic plan for growing a recruitment territory, travel, academically advise, and will participate and engage in the development of the First-Year Experience Office.   Currently there are two positions working with 483 MOWR students.  Enrollment projections have this population growing by 220 over the next three years.  The additional Coordinator position will allow UWG MOWR personnel to continue to provide superior, personalized service to this important population.</t>
    </r>
  </si>
  <si>
    <r>
      <rPr>
        <b/>
        <sz val="11"/>
        <color theme="1"/>
        <rFont val="Times New Roman"/>
        <family val="1"/>
      </rPr>
      <t>Custodian Associate (Library).</t>
    </r>
    <r>
      <rPr>
        <sz val="11"/>
        <color theme="1"/>
        <rFont val="Times New Roman"/>
        <family val="1"/>
      </rPr>
      <t xml:space="preserve">  The Library is now operating 24/7. With the increase emphasis of utilizing our academic and non -academic spaces beyond the standard daytime &amp; weekday schedule, Custodial Services is unable to effectively staff normal operations and special events during 2nd and 3rd shifts during the week and week ends.  The state allocates funding based on square footage for a normal scheduled use, and the Library schedule exceeds our ability to staff the building with current resources without limiting or degrading services to other E&amp;G facilities.  We are not adequately staffed to support 2nd, 3rd and weekend academic schedules and events. It will be a full-time position with benefits, and includes a night shift differential.</t>
    </r>
  </si>
  <si>
    <r>
      <rPr>
        <b/>
        <sz val="11"/>
        <color theme="1"/>
        <rFont val="Times New Roman"/>
        <family val="1"/>
      </rPr>
      <t>Political Papers Archivist, ASTP Tenure Track.</t>
    </r>
    <r>
      <rPr>
        <sz val="11"/>
        <color theme="1"/>
        <rFont val="Times New Roman"/>
        <family val="1"/>
      </rPr>
      <t xml:space="preserve"> This position is part of a strategic hiring plan for Special Collections which includes a University Archivist (hired 2016), a Political Papers Archivist (this faculty request) and a processing archivist (a future request for a staff position). Special Collections holds extensive political collections, which have enormous research value to students and faculty as primary resources. These collections include four existing U.S. Congressional collections (Newt Gingrich, and former Congressmen Bob Barr, Mac Collins, and Pat Swindall), papers of state and regional politicians, and – in early 2017 – will add the papers of U.S. Representative Lynn Westmoreland. These materials have national prominence and are used by faculty, students, outside scholars, and the public, to include outside scholars from Ivy League universities, such as Julian Zelizer from Princeton in the writing of his book on former U.S. Speaker of the House, Jim Wright. </t>
    </r>
  </si>
  <si>
    <r>
      <rPr>
        <b/>
        <sz val="11"/>
        <color theme="1"/>
        <rFont val="Times New Roman"/>
        <family val="1"/>
      </rPr>
      <t xml:space="preserve">Mass Communications, Assistant Professor, Tenure Track. </t>
    </r>
    <r>
      <rPr>
        <sz val="11"/>
        <color theme="1"/>
        <rFont val="Times New Roman"/>
        <family val="1"/>
      </rPr>
      <t>This position supports two of the four concentrations in the undergraduate degree program: (1) Digitial Media and Telecommunication and (2) Film and Video Production. The number of majors in this high demand program have increased 54% from 421 (FY11) to 647 (FY16) over the last five years and bachelor degrees doubled during the same time frame (FY11 - 46 degrees,  FY16 - 99 degrees).  New tenure track lines approved over the past three years have helped ameliorate stress due to growth, although hands-on skills courses and writing intensive courses necessarily require smaller class sizes. Requisite small classes for production and writing make it difficult to schedule a sufficient number of course sections to meet student demand. (Undergraduate)</t>
    </r>
  </si>
  <si>
    <r>
      <rPr>
        <b/>
        <sz val="11"/>
        <color rgb="FF000000"/>
        <rFont val="Times New Roman"/>
        <family val="1"/>
      </rPr>
      <t xml:space="preserve">Geosciences, Assistant Professor, Tenure Track. </t>
    </r>
    <r>
      <rPr>
        <sz val="11"/>
        <color rgb="FF000000"/>
        <rFont val="Times New Roman"/>
        <family val="1"/>
      </rPr>
      <t>This request makes whole a position that was eliminated through a retirement associated with budget cuts in FY 2011. The retired faculty member returned part-time at a salary of $39,500 to teach upper division specialized courses; however, the cut resulted in a loss of approximately 200 core science seats each year. The cost to make this position whole ($22,500) is substantially less than a full starting salary and will allow the department to hire a faculty member with needed specialized expertise, as well as provide the 200 core science seats annually. CIP 40.06 (Undergraduate)</t>
    </r>
  </si>
  <si>
    <r>
      <rPr>
        <b/>
        <sz val="11"/>
        <color theme="1"/>
        <rFont val="Times New Roman"/>
        <family val="1"/>
      </rPr>
      <t xml:space="preserve">Departmental Assistant--VP Office Reception and Operations.  </t>
    </r>
    <r>
      <rPr>
        <sz val="11"/>
        <color theme="1"/>
        <rFont val="Times New Roman"/>
        <family val="1"/>
      </rPr>
      <t>The VP for Student Affairs' office has had only one Executive Assistant to the Vice President for its entire existance.  The complexity of the operations have increased exponentially, and therefor it is necessary to provide additional office support.  This position would do general reception and operations work supporting two AVPs, allowing the Executive Assitant to provide more direct support for the Vice President.</t>
    </r>
  </si>
  <si>
    <r>
      <rPr>
        <b/>
        <sz val="11"/>
        <color theme="1"/>
        <rFont val="Times New Roman"/>
        <family val="1"/>
      </rPr>
      <t xml:space="preserve">Operating Budget for Wolf Experience Pilot Programming.  </t>
    </r>
    <r>
      <rPr>
        <sz val="11"/>
        <color theme="1"/>
        <rFont val="Times New Roman"/>
        <family val="1"/>
      </rPr>
      <t xml:space="preserve"> This program provides a first step signature experience by developing exciting new student-led traditions that promote a common Wolf Experience language and collaborative programming. The strategic plan will build on current programs (Homecoming, Pack Premiere) and create new initiatives such as Wolf Camp and a spring campus-wide spring event.</t>
    </r>
  </si>
  <si>
    <r>
      <rPr>
        <b/>
        <sz val="11"/>
        <color theme="1"/>
        <rFont val="Times New Roman"/>
        <family val="1"/>
      </rPr>
      <t xml:space="preserve">Registration Systems Analyst.  </t>
    </r>
    <r>
      <rPr>
        <sz val="11"/>
        <color theme="1"/>
        <rFont val="Times New Roman"/>
        <family val="1"/>
      </rPr>
      <t>As we have grown enrollment, our systems increase and become more complex and time demanding.  The office receives 30-40 upgrades to DEGREEWORKS and the BANNER student system and must review and approve hundreds of requests for access to the BANNER Student Module annually.  The upgrades and patches require immediate, extensive review and testing. Upgrades/patches in Financial Aid, Bursar (student accounts) and Admissions are usually dependent upon the successful completion of the Student Record piece before the upgrade/patch can be moved into production.  Additionally, we have experienced a spike in the number of requests from the university community for student related reports and BANNER training.  The Systems Analyst position is necessary as it will handle the duties listed above and assist with continuous internal technology improvements to Banner registration, course catalog, graduation and transfer.  With the pending restructuring of ITS, the analyst position will be tapped to handle ARGOS reporting for the Registrar’s Office.</t>
    </r>
  </si>
  <si>
    <r>
      <rPr>
        <b/>
        <sz val="11"/>
        <color theme="1"/>
        <rFont val="Times New Roman"/>
        <family val="1"/>
      </rPr>
      <t xml:space="preserve">Audiology Communications, Assistant Professor, Tenure Track. </t>
    </r>
    <r>
      <rPr>
        <sz val="11"/>
        <color theme="1"/>
        <rFont val="Times New Roman"/>
        <family val="1"/>
      </rPr>
      <t>This request will fill a significant programmatic gap and allow for the enrollment of an additional 10 students in the graduate program, which is the level at which students are prepared for entry into the Speech Language Pathology profession. The college has invested in new audiology equipment to serve clients in the Comprehensive Community Clinic, and more importantly, to serve students who need this training to be fully prepared for the high-demand field across Georgia and the nation. The College of Education's enrolls 69% of all UWG graduate students and has grown 8.5% since Fall 2015.  (Graduate)</t>
    </r>
  </si>
  <si>
    <r>
      <rPr>
        <b/>
        <sz val="11"/>
        <color theme="1"/>
        <rFont val="Times New Roman"/>
        <family val="1"/>
      </rPr>
      <t xml:space="preserve">Psychology Lecturer. </t>
    </r>
    <r>
      <rPr>
        <sz val="11"/>
        <color theme="1"/>
        <rFont val="Times New Roman"/>
        <family val="1"/>
      </rPr>
      <t>The number of undergraduate majors in psychology has increased 36% from FY11 through FY16. Additionally, the demand for freshman psychology seats has risen, such that the department has increased these core seats by 33% during the same time frame. The number of Bachelor’s degrees awarded has increased 69% from FY11 to FY16. This Lecturer request focuses on core courses and will allow more senior faculty to teach major courses, which will help with progression to graduation. (Undergraduate)</t>
    </r>
  </si>
  <si>
    <r>
      <rPr>
        <b/>
        <sz val="11"/>
        <color theme="1"/>
        <rFont val="Times New Roman"/>
        <family val="1"/>
      </rPr>
      <t xml:space="preserve">Art Administrative Assistant. </t>
    </r>
    <r>
      <rPr>
        <sz val="11"/>
        <color theme="1"/>
        <rFont val="Times New Roman"/>
        <family val="1"/>
      </rPr>
      <t>This position will be the first point of contact in a growing department with 300+ majors, 80+ minors, 21 faculty, two baccalaureate degree programs with, nine tracks/concentrations, and initial certification for PK-12 teachers. Currently, one full time Department Associate manages 24 departmental budgets, all personnel items/paperwork, enrollment management, and significant purchasing activities for faculty spread over two buildings across campus as well as operational support for several active gallery spaces. The college has redirected funds for several years to offer some relief with half-time office support to assist students and faculty in front office activities.  This new position will allow for the strategic reallocation of existing funds to other units within the college. Art maintains specialized accreditation through the National Association of Schools of Art and Design.</t>
    </r>
  </si>
  <si>
    <r>
      <rPr>
        <b/>
        <sz val="11"/>
        <color theme="1"/>
        <rFont val="Times New Roman"/>
        <family val="1"/>
      </rPr>
      <t xml:space="preserve">Library Personnel Manager.  </t>
    </r>
    <r>
      <rPr>
        <sz val="11"/>
        <color theme="1"/>
        <rFont val="Times New Roman"/>
        <family val="1"/>
      </rPr>
      <t xml:space="preserve">This staff position will support the recruitment and orientation of a diverse and highly qualified workforce of 40 faculty and staff and approximately 50 student employees who operate a facility open 138 hours per week serving approximately 700,000 users annually. Ingram Library strategically employs some 50 student and graduate assistants in a mutually beneficial arrangement that supports vital library operations, while reducing students' financial burdens. The position will manage employment documents and budget verification tasks related to hiring; manage hiring, orientation, initial training, and employee exit tasks; monitor mandatory training completion and recordkeeping; coordinate and support staff development, evaluation, and recordkeeping; assist Human Resources with staff classifications and budget analysis to support this type of work; coordinate processes for faculty and staff searches; and coordinate employee recognition efforts. </t>
    </r>
  </si>
  <si>
    <r>
      <rPr>
        <b/>
        <sz val="11"/>
        <color theme="1"/>
        <rFont val="Times New Roman"/>
        <family val="1"/>
      </rPr>
      <t xml:space="preserve">Graduate School Director of Student Services. </t>
    </r>
    <r>
      <rPr>
        <sz val="11"/>
        <color theme="1"/>
        <rFont val="Times New Roman"/>
        <family val="1"/>
      </rPr>
      <t>This position has been identified as critical for the new, hybrid organizational model for the Graduate School. The job description is based in part on similar positions at other graduate schools (sometimes referred to elsewhere as student concierge or student programs manager) and will play a critical role in supporting students at all stages of their graduate studies on campus. As the individual serving as the point person on matters related to the timely progression and graduation of graduate students, this position is responsible for planning and executing graduate student activities including orientation, workshops, trainings, and more based on an assessment of student needs. The emphasis on broad (non-discipline-based) programming distinguishes this position from existing graduate support positions on campus. Additionally, this individual will be the point person for assessment activities based on the Graduate School’s strategic plan.  (Graduate)</t>
    </r>
  </si>
  <si>
    <r>
      <t xml:space="preserve">International Student Admissions Program Labor/Staffing.  </t>
    </r>
    <r>
      <rPr>
        <sz val="11"/>
        <color theme="1"/>
        <rFont val="Times New Roman"/>
        <family val="1"/>
      </rPr>
      <t>ISAP currently employs a student assistant out of the operational budget assigned to the office. This is being done at the expense of our resources aimed towards the professional development of the office. With new employees starting with the office, we will no longer be able to continue the employment of this student. With international students, the rules behind ensuring compliance is constantly changing and best practices must change to remain in align with these requirements. Due to this, keeping our professional development plans intake are necessary for the success of the office and UWG as a whole. We wish to keep a student employed under our office's operational budget in hopes to employee an international student to work with the office. As international students are not eligible for FSWS positions, only department-funded positions are able to be used to employee an international student. We are also asking for a small amount of this to be invested into an FLSA 'buffer' to help the office cope with the changes in the overtime laws impacting the University as a whole.</t>
    </r>
  </si>
  <si>
    <r>
      <rPr>
        <b/>
        <sz val="11"/>
        <color theme="1"/>
        <rFont val="Times New Roman"/>
        <family val="1"/>
      </rPr>
      <t xml:space="preserve">International Student Admissions Programming: </t>
    </r>
    <r>
      <rPr>
        <sz val="11"/>
        <color theme="1"/>
        <rFont val="Times New Roman"/>
        <family val="1"/>
      </rPr>
      <t>At present, the ISAP office lacks a programming budget to put on activities to enhance the engagement and cultural education of our students. These are important priorities of the office's mission, and support both the President's and Divisional Strategic Plans. We require additional resources to allow us to put on activities that support students to succeed inside and outside of the classroom, develop student's understanding of the resources available to them, and encourage engagement. By investing in this priority, UWG will also be able to improve our campus offerings to allow us to attract better students who desire to see these sort of activities on offer at the campus with which they choose to enroll. This leads to supporting recruitment by allowing a wider audience of prospective international students to feel as if they will succeed at UWG, impacting our recruitment yield.</t>
    </r>
  </si>
  <si>
    <r>
      <rPr>
        <b/>
        <sz val="11"/>
        <color theme="1"/>
        <rFont val="Times New Roman"/>
        <family val="1"/>
      </rPr>
      <t xml:space="preserve">International Student Admissions Program Marketing: </t>
    </r>
    <r>
      <rPr>
        <sz val="11"/>
        <color theme="1"/>
        <rFont val="Times New Roman"/>
        <family val="1"/>
      </rPr>
      <t xml:space="preserve">At present, UWG lacks an international brand and reputation. Being a regional comprehensive university, few students will put in effort to find UWG on their own volition. Because of this, UWG will need to invest more in marketing to ensure that students are aware of who we are, and what we are able to offer them. With adequate resources, ISAP would be able to contract with specialized online marketing firms to increase the number of prospects that we receive, allowing us to increase international student enrollment. </t>
    </r>
  </si>
  <si>
    <r>
      <rPr>
        <b/>
        <sz val="11"/>
        <color theme="1"/>
        <rFont val="Times New Roman"/>
        <family val="1"/>
      </rPr>
      <t>Sociology, Assistant Professor, Tenure Track.</t>
    </r>
    <r>
      <rPr>
        <sz val="11"/>
        <color theme="1"/>
        <rFont val="Times New Roman"/>
        <family val="1"/>
      </rPr>
      <t xml:space="preserve"> The Sociology undergraduate programs increased their majors by 67% from FY11 (186 students) to FY 16 (310 students). Master’s students increased 237% during the same time period (FY11 – 8 students, FY16 – 27 students). The program has been successful at graduating these students, as the number of bachelor’s degrees awarded during that time frame increased 53% (FY11 – 43 degrees, FY16 – 66 degrees). The master’s program increased the number of degrees awarded from 1 (FY11) to 9 (FY16). New faculty lines awarded during the same time frame have not been able to keep pace with the demand for this program, particularly at the undergraduate level. This request will help meet student demand for seats, which will result in improved graduation rates. (Undergraduate and Graduate)</t>
    </r>
  </si>
  <si>
    <r>
      <rPr>
        <b/>
        <sz val="11"/>
        <color theme="1"/>
        <rFont val="Times New Roman"/>
        <family val="1"/>
      </rPr>
      <t xml:space="preserve">Director of Undergraduate Research and External Scholarships. </t>
    </r>
    <r>
      <rPr>
        <sz val="11"/>
        <color theme="1"/>
        <rFont val="Times New Roman"/>
        <family val="1"/>
      </rPr>
      <t>This position (faculty stipend) will focus attention on external scholarships, identify students who are likely to be eligible for scholarships, and usher them through the application process. The savings to students, the continued success of students, and the profile of the university will be enhanced by the receipt of these scholarships. The Director will also support students doing undergraduate research by helping them (1) identify opportunities, (2) connect with appropriate faculty, and (3) find sources of funding to support travel for professional presentations at research conferences. The Director will work closely with the UWG Foundation to help raise funds for undergraduate research and identify potential donors, as well as provide success stories to bolster interest in financially supporting undergraduate research. Funding for this position will buy out a faculty member's time and provide part-time replacement funds to the contributing department. (Undergraduate)</t>
    </r>
  </si>
  <si>
    <r>
      <t xml:space="preserve">Honors College, Part-time Faculty Replacement Funds for Honors Courses. </t>
    </r>
    <r>
      <rPr>
        <sz val="11"/>
        <color rgb="FF000000"/>
        <rFont val="Times New Roman"/>
        <family val="1"/>
      </rPr>
      <t>The Honors College finds it difficult to offer enough honors-only courses for its 600 students to receive the best possible honors experience. Certainly these high-ability students outperform regular admission students in retention, progression, and graduation rates and deserve programming and funding equivalent to that which is allocated for populations at the lower end of the preparedness scale (e.g., $89,000 for faculty costs to support a program for 80 incoming freshmen who rank at the tenth decile of the admissions index). (Undergraduate)</t>
    </r>
  </si>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</sst>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_);\(&quot;$&quot;#,##0\)"/>
    <numFmt numFmtId="44" formatCode="_(&quot;$&quot;* #,##0.00_);_(&quot;$&quot;* \(#,##0.00\);_(&quot;$&quot;* &quot;-&quot;??_);_(@_)"/>
    <numFmt numFmtId="43" formatCode="_(* #,##0.00_);_(* \(#,##0.00\);_(* &quot;-&quot;??_);_(@_)"/>
    <numFmt numFmtId="164" formatCode="_(* #,##0_);_(* \(#,##0\);_(* &quot;-&quot;??_);_(@_)"/>
  </numFmts>
  <fonts count="18" x14ac:knownFonts="1">
    <font>
      <sz val="11"/>
      <color theme="1"/>
      <name val="Calibri"/>
      <family val="2"/>
      <scheme val="minor"/>
    </font>
    <font>
      <sz val="11"/>
      <color theme="1"/>
      <name val="Calibri"/>
      <family val="2"/>
      <scheme val="minor"/>
    </font>
    <font>
      <b/>
      <sz val="16"/>
      <color theme="1"/>
      <name val="Times New Roman"/>
      <family val="1"/>
    </font>
    <font>
      <sz val="11"/>
      <color theme="1"/>
      <name val="Times New Roman"/>
      <family val="1"/>
    </font>
    <font>
      <sz val="16"/>
      <color theme="1"/>
      <name val="Times New Roman"/>
      <family val="1"/>
    </font>
    <font>
      <b/>
      <i/>
      <sz val="16"/>
      <color theme="1"/>
      <name val="Times New Roman"/>
      <family val="1"/>
    </font>
    <font>
      <b/>
      <sz val="14"/>
      <color theme="1"/>
      <name val="Times New Roman"/>
      <family val="1"/>
    </font>
    <font>
      <u/>
      <sz val="11"/>
      <color rgb="FFFF0000"/>
      <name val="Times New Roman"/>
      <family val="1"/>
    </font>
    <font>
      <b/>
      <sz val="11"/>
      <name val="Times New Roman"/>
      <family val="1"/>
    </font>
    <font>
      <b/>
      <sz val="14"/>
      <name val="Times New Roman"/>
      <family val="1"/>
    </font>
    <font>
      <b/>
      <sz val="12"/>
      <name val="Times New Roman"/>
      <family val="1"/>
    </font>
    <font>
      <sz val="11"/>
      <name val="Times New Roman"/>
      <family val="1"/>
    </font>
    <font>
      <b/>
      <sz val="11"/>
      <color theme="1"/>
      <name val="Times New Roman"/>
      <family val="1"/>
    </font>
    <font>
      <sz val="14"/>
      <color theme="1"/>
      <name val="Times New Roman"/>
      <family val="1"/>
    </font>
    <font>
      <sz val="11"/>
      <color rgb="FF000000"/>
      <name val="Times New Roman"/>
      <family val="1"/>
    </font>
    <font>
      <b/>
      <sz val="11"/>
      <color rgb="FF000000"/>
      <name val="Times New Roman"/>
      <family val="1"/>
    </font>
    <font>
      <sz val="12"/>
      <color theme="1"/>
      <name val="Times New Roman"/>
      <family val="1"/>
    </font>
    <font>
      <b/>
      <sz val="12"/>
      <color theme="1"/>
      <name val="Times New Roman"/>
      <family val="1"/>
    </font>
  </fonts>
  <fills count="4">
    <fill>
      <patternFill patternType="none"/>
    </fill>
    <fill>
      <patternFill patternType="gray125"/>
    </fill>
    <fill>
      <patternFill patternType="solid">
        <fgColor theme="6" tint="0.39997558519241921"/>
        <bgColor indexed="64"/>
      </patternFill>
    </fill>
    <fill>
      <patternFill patternType="solid">
        <fgColor theme="6" tint="0.59999389629810485"/>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auto="1"/>
      </top>
      <bottom style="thin">
        <color auto="1"/>
      </bottom>
      <diagonal/>
    </border>
    <border>
      <left style="thin">
        <color indexed="64"/>
      </left>
      <right style="thick">
        <color auto="1"/>
      </right>
      <top style="thick">
        <color auto="1"/>
      </top>
      <bottom style="thin">
        <color auto="1"/>
      </bottom>
      <diagonal/>
    </border>
    <border>
      <left style="thick">
        <color indexed="64"/>
      </left>
      <right style="thin">
        <color indexed="64"/>
      </right>
      <top style="thin">
        <color indexed="64"/>
      </top>
      <bottom style="thin">
        <color indexed="64"/>
      </bottom>
      <diagonal/>
    </border>
    <border>
      <left style="thin">
        <color indexed="64"/>
      </left>
      <right style="thick">
        <color auto="1"/>
      </right>
      <top style="thin">
        <color auto="1"/>
      </top>
      <bottom style="thin">
        <color auto="1"/>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auto="1"/>
      </top>
      <bottom style="thick">
        <color auto="1"/>
      </bottom>
      <diagonal/>
    </border>
    <border>
      <left style="thin">
        <color indexed="64"/>
      </left>
      <right style="thick">
        <color auto="1"/>
      </right>
      <top style="thin">
        <color auto="1"/>
      </top>
      <bottom style="thick">
        <color auto="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style="thin">
        <color rgb="FF000000"/>
      </left>
      <right/>
      <top style="thin">
        <color rgb="FF000000"/>
      </top>
      <bottom style="thin">
        <color rgb="FF000000"/>
      </bottom>
      <diagonal/>
    </border>
    <border>
      <left style="thick">
        <color indexed="64"/>
      </left>
      <right/>
      <top style="thick">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82">
    <xf numFmtId="0" fontId="0" fillId="0" borderId="0" xfId="0"/>
    <xf numFmtId="0" fontId="2" fillId="0" borderId="0" xfId="0" applyFont="1" applyAlignment="1">
      <alignment horizontal="center"/>
    </xf>
    <xf numFmtId="0" fontId="2" fillId="0" borderId="0" xfId="0" applyFont="1" applyAlignment="1"/>
    <xf numFmtId="0" fontId="3" fillId="0" borderId="0" xfId="0" applyFont="1"/>
    <xf numFmtId="0" fontId="4" fillId="0" borderId="0" xfId="0" applyFont="1"/>
    <xf numFmtId="0" fontId="5" fillId="0" borderId="0" xfId="0" applyFont="1" applyAlignment="1">
      <alignment horizontal="center"/>
    </xf>
    <xf numFmtId="0" fontId="6" fillId="0" borderId="0" xfId="0" applyFont="1"/>
    <xf numFmtId="0" fontId="6" fillId="0" borderId="0" xfId="0" applyFont="1" applyFill="1"/>
    <xf numFmtId="5" fontId="3" fillId="0" borderId="0" xfId="0" applyNumberFormat="1" applyFont="1"/>
    <xf numFmtId="0" fontId="3" fillId="0" borderId="0" xfId="0" applyFont="1" applyFill="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3" fillId="0" borderId="0" xfId="0" applyFont="1" applyAlignment="1">
      <alignment vertical="center"/>
    </xf>
    <xf numFmtId="0" fontId="8" fillId="2" borderId="4" xfId="0" applyFont="1" applyFill="1" applyBorder="1" applyAlignment="1">
      <alignment horizontal="center"/>
    </xf>
    <xf numFmtId="0" fontId="9" fillId="2" borderId="4" xfId="0" applyFont="1" applyFill="1" applyBorder="1" applyAlignment="1">
      <alignment horizontal="center"/>
    </xf>
    <xf numFmtId="0" fontId="9" fillId="2" borderId="4" xfId="0" applyFont="1" applyFill="1" applyBorder="1" applyAlignment="1">
      <alignment horizontal="center" wrapText="1"/>
    </xf>
    <xf numFmtId="5" fontId="9" fillId="2" borderId="4" xfId="0" applyNumberFormat="1" applyFont="1" applyFill="1" applyBorder="1" applyAlignment="1">
      <alignment horizontal="center" wrapText="1"/>
    </xf>
    <xf numFmtId="0" fontId="11" fillId="0" borderId="0" xfId="0" applyFont="1"/>
    <xf numFmtId="0" fontId="8" fillId="3" borderId="4" xfId="0" applyFont="1" applyFill="1" applyBorder="1" applyAlignment="1">
      <alignment horizontal="center"/>
    </xf>
    <xf numFmtId="0" fontId="9" fillId="3" borderId="4" xfId="0" applyFont="1" applyFill="1" applyBorder="1" applyAlignment="1">
      <alignment horizontal="center"/>
    </xf>
    <xf numFmtId="0" fontId="9" fillId="3" borderId="4" xfId="0" applyFont="1" applyFill="1" applyBorder="1" applyAlignment="1">
      <alignment horizontal="center" wrapText="1"/>
    </xf>
    <xf numFmtId="5" fontId="9" fillId="3" borderId="4" xfId="0" applyNumberFormat="1" applyFont="1" applyFill="1" applyBorder="1" applyAlignment="1">
      <alignment horizontal="center" wrapText="1"/>
    </xf>
    <xf numFmtId="0" fontId="6" fillId="0" borderId="4" xfId="0" applyFont="1" applyBorder="1" applyAlignment="1">
      <alignment horizontal="center"/>
    </xf>
    <xf numFmtId="0" fontId="3" fillId="0" borderId="4" xfId="0" applyFont="1" applyFill="1" applyBorder="1" applyAlignment="1">
      <alignment vertical="top" wrapText="1"/>
    </xf>
    <xf numFmtId="164" fontId="13" fillId="0" borderId="4" xfId="1" applyNumberFormat="1" applyFont="1" applyBorder="1"/>
    <xf numFmtId="5" fontId="13" fillId="0" borderId="4" xfId="2" applyNumberFormat="1" applyFont="1" applyBorder="1"/>
    <xf numFmtId="0" fontId="12" fillId="0" borderId="4" xfId="0" applyFont="1" applyFill="1" applyBorder="1" applyAlignment="1">
      <alignment vertical="top" wrapText="1"/>
    </xf>
    <xf numFmtId="0" fontId="14" fillId="0" borderId="1" xfId="0" applyFont="1" applyBorder="1" applyAlignment="1">
      <alignment vertical="top" wrapText="1"/>
    </xf>
    <xf numFmtId="0" fontId="3" fillId="0" borderId="0" xfId="0" applyFont="1" applyAlignment="1">
      <alignment vertical="center" wrapText="1"/>
    </xf>
    <xf numFmtId="0" fontId="3" fillId="0" borderId="1" xfId="0" applyFont="1" applyFill="1" applyBorder="1" applyAlignment="1">
      <alignment vertical="top" wrapText="1"/>
    </xf>
    <xf numFmtId="0" fontId="12" fillId="0" borderId="1" xfId="0" applyFont="1" applyFill="1" applyBorder="1" applyAlignment="1">
      <alignment vertical="top" wrapText="1"/>
    </xf>
    <xf numFmtId="0" fontId="6" fillId="0" borderId="5" xfId="0" applyFont="1" applyBorder="1" applyAlignment="1">
      <alignment horizontal="center"/>
    </xf>
    <xf numFmtId="0" fontId="3" fillId="0" borderId="5" xfId="0" applyFont="1" applyFill="1" applyBorder="1" applyAlignment="1">
      <alignment vertical="top" wrapText="1"/>
    </xf>
    <xf numFmtId="164" fontId="13" fillId="0" borderId="5" xfId="1" applyNumberFormat="1" applyFont="1" applyBorder="1"/>
    <xf numFmtId="5" fontId="13" fillId="0" borderId="5" xfId="2" applyNumberFormat="1" applyFont="1" applyBorder="1"/>
    <xf numFmtId="0" fontId="6" fillId="0" borderId="6" xfId="0" applyFont="1" applyBorder="1" applyAlignment="1">
      <alignment horizontal="center"/>
    </xf>
    <xf numFmtId="0" fontId="3" fillId="0" borderId="7" xfId="0" applyFont="1" applyBorder="1" applyAlignment="1">
      <alignment vertical="top" wrapText="1"/>
    </xf>
    <xf numFmtId="164" fontId="13" fillId="0" borderId="7" xfId="1" applyNumberFormat="1" applyFont="1" applyBorder="1"/>
    <xf numFmtId="5" fontId="13" fillId="0" borderId="8" xfId="2" applyNumberFormat="1" applyFont="1" applyBorder="1"/>
    <xf numFmtId="0" fontId="6" fillId="0" borderId="9" xfId="0" applyFont="1" applyBorder="1" applyAlignment="1">
      <alignment horizontal="center"/>
    </xf>
    <xf numFmtId="5" fontId="13" fillId="0" borderId="10" xfId="2" applyNumberFormat="1" applyFont="1" applyBorder="1"/>
    <xf numFmtId="0" fontId="6" fillId="0" borderId="11" xfId="0" applyFont="1" applyBorder="1" applyAlignment="1">
      <alignment horizontal="center"/>
    </xf>
    <xf numFmtId="0" fontId="3" fillId="0" borderId="12" xfId="0" applyFont="1" applyBorder="1" applyAlignment="1">
      <alignment vertical="top" wrapText="1"/>
    </xf>
    <xf numFmtId="164" fontId="13" fillId="0" borderId="12" xfId="1" applyNumberFormat="1" applyFont="1" applyBorder="1"/>
    <xf numFmtId="5" fontId="13" fillId="0" borderId="13" xfId="2" applyNumberFormat="1" applyFont="1" applyBorder="1"/>
    <xf numFmtId="0" fontId="6" fillId="0" borderId="14" xfId="0" applyFont="1" applyBorder="1" applyAlignment="1">
      <alignment horizontal="center"/>
    </xf>
    <xf numFmtId="0" fontId="3" fillId="0" borderId="15" xfId="0" applyFont="1" applyBorder="1" applyAlignment="1">
      <alignment vertical="top" wrapText="1"/>
    </xf>
    <xf numFmtId="164" fontId="13" fillId="0" borderId="14" xfId="1" applyNumberFormat="1" applyFont="1" applyBorder="1"/>
    <xf numFmtId="5" fontId="13" fillId="0" borderId="14" xfId="2" applyNumberFormat="1" applyFont="1" applyBorder="1"/>
    <xf numFmtId="0" fontId="3" fillId="0" borderId="16" xfId="0" applyFont="1" applyBorder="1" applyAlignment="1">
      <alignment vertical="top" wrapText="1"/>
    </xf>
    <xf numFmtId="0" fontId="6" fillId="0" borderId="1" xfId="0" applyFont="1" applyBorder="1" applyAlignment="1">
      <alignment horizontal="center"/>
    </xf>
    <xf numFmtId="0" fontId="14" fillId="0" borderId="4" xfId="0" applyFont="1" applyBorder="1" applyAlignment="1">
      <alignment vertical="top" wrapText="1"/>
    </xf>
    <xf numFmtId="164" fontId="13" fillId="0" borderId="3" xfId="1" applyNumberFormat="1" applyFont="1" applyBorder="1"/>
    <xf numFmtId="0" fontId="3" fillId="0" borderId="4" xfId="0" applyFont="1" applyFill="1" applyBorder="1" applyAlignment="1">
      <alignment wrapText="1"/>
    </xf>
    <xf numFmtId="0" fontId="3" fillId="0" borderId="4" xfId="0" applyFont="1" applyBorder="1" applyAlignment="1">
      <alignment vertical="top" wrapText="1"/>
    </xf>
    <xf numFmtId="0" fontId="14" fillId="0" borderId="17" xfId="0" applyFont="1" applyBorder="1" applyAlignment="1">
      <alignment vertical="center" wrapText="1"/>
    </xf>
    <xf numFmtId="0" fontId="3" fillId="0" borderId="1" xfId="0" applyFont="1" applyBorder="1" applyAlignment="1">
      <alignment vertical="top" wrapText="1"/>
    </xf>
    <xf numFmtId="0" fontId="3" fillId="0" borderId="1" xfId="0" applyFont="1" applyBorder="1" applyAlignment="1">
      <alignment wrapText="1"/>
    </xf>
    <xf numFmtId="0" fontId="16" fillId="0" borderId="4" xfId="0" applyFont="1" applyBorder="1" applyAlignment="1">
      <alignment vertical="top" wrapText="1"/>
    </xf>
    <xf numFmtId="0" fontId="12" fillId="0" borderId="4" xfId="0" applyFont="1" applyBorder="1" applyAlignment="1">
      <alignment vertical="top" wrapText="1"/>
    </xf>
    <xf numFmtId="0" fontId="12" fillId="0" borderId="4" xfId="0" applyFont="1" applyFill="1" applyBorder="1" applyAlignment="1">
      <alignment vertical="center" wrapText="1"/>
    </xf>
    <xf numFmtId="0" fontId="14" fillId="0" borderId="0" xfId="0" applyFont="1" applyFill="1" applyBorder="1" applyAlignment="1">
      <alignment vertical="top" wrapText="1"/>
    </xf>
    <xf numFmtId="0" fontId="3" fillId="0" borderId="6" xfId="0" applyFont="1" applyFill="1" applyBorder="1" applyAlignment="1">
      <alignment vertical="top" wrapText="1"/>
    </xf>
    <xf numFmtId="164" fontId="13" fillId="0" borderId="18" xfId="1" applyNumberFormat="1" applyFont="1" applyBorder="1"/>
    <xf numFmtId="0" fontId="12" fillId="0" borderId="9" xfId="0" applyFont="1" applyFill="1" applyBorder="1" applyAlignment="1">
      <alignment vertical="top" wrapText="1"/>
    </xf>
    <xf numFmtId="0" fontId="3" fillId="0" borderId="9" xfId="0" applyFont="1" applyFill="1" applyBorder="1" applyAlignment="1">
      <alignment vertical="top" wrapText="1"/>
    </xf>
    <xf numFmtId="0" fontId="3" fillId="0" borderId="11" xfId="0" applyFont="1" applyFill="1" applyBorder="1" applyAlignment="1">
      <alignment vertical="top" wrapText="1"/>
    </xf>
    <xf numFmtId="164" fontId="13" fillId="0" borderId="19" xfId="1" applyNumberFormat="1" applyFont="1" applyBorder="1"/>
    <xf numFmtId="0" fontId="3" fillId="0" borderId="14" xfId="0" applyFont="1" applyFill="1" applyBorder="1" applyAlignment="1">
      <alignment vertical="top" wrapText="1"/>
    </xf>
    <xf numFmtId="0" fontId="14" fillId="0" borderId="20" xfId="0" applyFont="1" applyFill="1" applyBorder="1" applyAlignment="1">
      <alignment vertical="top" wrapText="1"/>
    </xf>
    <xf numFmtId="0" fontId="14" fillId="0" borderId="4" xfId="0" applyFont="1" applyFill="1" applyBorder="1" applyAlignment="1">
      <alignment wrapText="1"/>
    </xf>
    <xf numFmtId="0" fontId="3" fillId="0" borderId="0" xfId="0" applyFont="1" applyFill="1" applyBorder="1" applyAlignment="1">
      <alignment vertical="top" wrapText="1"/>
    </xf>
    <xf numFmtId="0" fontId="12" fillId="0" borderId="21" xfId="0" applyFont="1" applyFill="1" applyBorder="1" applyAlignment="1">
      <alignment horizontal="left" vertical="top" wrapText="1"/>
    </xf>
    <xf numFmtId="0" fontId="3" fillId="0" borderId="22" xfId="0" applyFont="1" applyFill="1" applyBorder="1" applyAlignment="1">
      <alignment horizontal="left" vertical="top" wrapText="1"/>
    </xf>
    <xf numFmtId="0" fontId="3" fillId="0" borderId="23" xfId="0" applyFont="1" applyFill="1" applyBorder="1" applyAlignment="1">
      <alignment vertical="top" wrapText="1"/>
    </xf>
    <xf numFmtId="0" fontId="15" fillId="0" borderId="4" xfId="0" applyFont="1" applyFill="1" applyBorder="1" applyAlignment="1">
      <alignment wrapText="1"/>
    </xf>
    <xf numFmtId="0" fontId="12" fillId="2" borderId="24" xfId="0" applyFont="1" applyFill="1" applyBorder="1" applyAlignment="1">
      <alignment horizontal="center"/>
    </xf>
    <xf numFmtId="0" fontId="6" fillId="2" borderId="25" xfId="0" applyFont="1" applyFill="1" applyBorder="1"/>
    <xf numFmtId="164" fontId="13" fillId="2" borderId="25" xfId="1" applyNumberFormat="1" applyFont="1" applyFill="1" applyBorder="1"/>
    <xf numFmtId="5" fontId="6" fillId="2" borderId="26" xfId="0" applyNumberFormat="1" applyFont="1" applyFill="1" applyBorder="1"/>
    <xf numFmtId="0" fontId="12" fillId="0" borderId="0" xfId="0" applyFont="1" applyAlignment="1">
      <alignment horizontal="center"/>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baker/AppData/Local/Microsoft/Windows/Temporary%20Internet%20Files/Content.Outlook/L8TASVZ6/FY%202018%20Budget%20Templates%20-%20UW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end Data "/>
      <sheetName val="Enrollment By Campus or Site"/>
      <sheetName val="Reserve Balances"/>
      <sheetName val="Reduction Actions"/>
      <sheetName val="New Funds"/>
      <sheetName val="Facilities"/>
    </sheetNames>
    <sheetDataSet>
      <sheetData sheetId="0">
        <row r="3">
          <cell r="B3" t="str">
            <v>University of West Georgia</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4"/>
  <sheetViews>
    <sheetView tabSelected="1" zoomScaleNormal="100" zoomScaleSheetLayoutView="80" workbookViewId="0">
      <selection activeCell="B11" sqref="B11"/>
    </sheetView>
  </sheetViews>
  <sheetFormatPr defaultColWidth="8.85546875" defaultRowHeight="15" x14ac:dyDescent="0.25"/>
  <cols>
    <col min="1" max="1" width="9" style="3" bestFit="1" customWidth="1"/>
    <col min="2" max="2" width="126" style="9" customWidth="1"/>
    <col min="3" max="3" width="14.28515625" style="3" customWidth="1"/>
    <col min="4" max="4" width="18.28515625" style="8" customWidth="1"/>
    <col min="5" max="5" width="18.42578125" style="3" customWidth="1"/>
    <col min="6" max="16384" width="8.85546875" style="3"/>
  </cols>
  <sheetData>
    <row r="1" spans="1:5" ht="20.25" x14ac:dyDescent="0.3">
      <c r="A1" s="1" t="s">
        <v>0</v>
      </c>
      <c r="B1" s="1"/>
      <c r="C1" s="1"/>
      <c r="D1" s="1"/>
      <c r="E1" s="2"/>
    </row>
    <row r="2" spans="1:5" s="4" customFormat="1" ht="20.25" x14ac:dyDescent="0.3">
      <c r="A2" s="1" t="s">
        <v>1</v>
      </c>
      <c r="B2" s="1"/>
      <c r="C2" s="1"/>
      <c r="D2" s="1"/>
    </row>
    <row r="3" spans="1:5" s="4" customFormat="1" ht="20.25" x14ac:dyDescent="0.3">
      <c r="B3" s="5" t="s">
        <v>2</v>
      </c>
      <c r="C3" s="5"/>
      <c r="D3" s="5"/>
    </row>
    <row r="5" spans="1:5" ht="18.75" x14ac:dyDescent="0.3">
      <c r="A5" s="6"/>
      <c r="B5" s="7" t="str">
        <f>CONCATENATE("Institution Name: ",'[1]Trend Data '!B3:D3)</f>
        <v>Institution Name: University of West Georgia</v>
      </c>
    </row>
    <row r="6" spans="1:5" ht="18.75" x14ac:dyDescent="0.3">
      <c r="A6" s="6"/>
    </row>
    <row r="7" spans="1:5" s="13" customFormat="1" x14ac:dyDescent="0.25">
      <c r="A7" s="10" t="s">
        <v>3</v>
      </c>
      <c r="B7" s="11"/>
      <c r="C7" s="11"/>
      <c r="D7" s="12"/>
    </row>
    <row r="9" spans="1:5" s="18" customFormat="1" ht="54" x14ac:dyDescent="0.3">
      <c r="A9" s="14"/>
      <c r="B9" s="15" t="s">
        <v>4</v>
      </c>
      <c r="C9" s="16" t="s">
        <v>5</v>
      </c>
      <c r="D9" s="17" t="s">
        <v>6</v>
      </c>
    </row>
    <row r="10" spans="1:5" s="18" customFormat="1" ht="18.75" x14ac:dyDescent="0.3">
      <c r="A10" s="19"/>
      <c r="B10" s="20" t="s">
        <v>7</v>
      </c>
      <c r="C10" s="21"/>
      <c r="D10" s="22"/>
    </row>
    <row r="11" spans="1:5" ht="90" x14ac:dyDescent="0.3">
      <c r="A11" s="23">
        <v>1</v>
      </c>
      <c r="B11" s="24" t="s">
        <v>8</v>
      </c>
      <c r="C11" s="25">
        <v>2</v>
      </c>
      <c r="D11" s="26">
        <v>122500</v>
      </c>
    </row>
    <row r="12" spans="1:5" ht="165" x14ac:dyDescent="0.3">
      <c r="A12" s="23">
        <v>2</v>
      </c>
      <c r="B12" s="27" t="s">
        <v>9</v>
      </c>
      <c r="C12" s="25">
        <v>1</v>
      </c>
      <c r="D12" s="26">
        <v>81860</v>
      </c>
    </row>
    <row r="13" spans="1:5" ht="105" x14ac:dyDescent="0.3">
      <c r="A13" s="23">
        <v>3</v>
      </c>
      <c r="B13" s="24" t="s">
        <v>10</v>
      </c>
      <c r="C13" s="25">
        <v>1</v>
      </c>
      <c r="D13" s="26">
        <v>77973</v>
      </c>
    </row>
    <row r="14" spans="1:5" ht="135" x14ac:dyDescent="0.3">
      <c r="A14" s="23">
        <v>4</v>
      </c>
      <c r="B14" s="24" t="s">
        <v>11</v>
      </c>
      <c r="C14" s="25">
        <v>1</v>
      </c>
      <c r="D14" s="26">
        <v>59840</v>
      </c>
    </row>
    <row r="15" spans="1:5" ht="105" x14ac:dyDescent="0.3">
      <c r="A15" s="23">
        <v>5</v>
      </c>
      <c r="B15" s="28" t="s">
        <v>12</v>
      </c>
      <c r="C15" s="25"/>
      <c r="D15" s="26">
        <v>90000</v>
      </c>
    </row>
    <row r="16" spans="1:5" ht="90" customHeight="1" x14ac:dyDescent="0.3">
      <c r="A16" s="23">
        <v>6</v>
      </c>
      <c r="B16" s="29" t="s">
        <v>13</v>
      </c>
      <c r="C16" s="25">
        <v>1</v>
      </c>
      <c r="D16" s="26">
        <f>53700-2000</f>
        <v>51700</v>
      </c>
    </row>
    <row r="17" spans="1:4" ht="60" x14ac:dyDescent="0.3">
      <c r="A17" s="23">
        <v>7</v>
      </c>
      <c r="B17" s="30" t="s">
        <v>14</v>
      </c>
      <c r="C17" s="25">
        <v>1</v>
      </c>
      <c r="D17" s="26">
        <v>70000</v>
      </c>
    </row>
    <row r="18" spans="1:4" ht="165" x14ac:dyDescent="0.3">
      <c r="A18" s="23">
        <v>8</v>
      </c>
      <c r="B18" s="31" t="s">
        <v>15</v>
      </c>
      <c r="C18" s="25">
        <v>1</v>
      </c>
      <c r="D18" s="26">
        <v>63900</v>
      </c>
    </row>
    <row r="19" spans="1:4" ht="195" x14ac:dyDescent="0.3">
      <c r="A19" s="23">
        <v>9</v>
      </c>
      <c r="B19" s="30" t="s">
        <v>16</v>
      </c>
      <c r="C19" s="25">
        <v>2</v>
      </c>
      <c r="D19" s="26">
        <f>120500-9000</f>
        <v>111500</v>
      </c>
    </row>
    <row r="20" spans="1:4" ht="90" x14ac:dyDescent="0.3">
      <c r="A20" s="23">
        <f>+A19+1</f>
        <v>10</v>
      </c>
      <c r="B20" s="24" t="s">
        <v>17</v>
      </c>
      <c r="C20" s="25">
        <v>1</v>
      </c>
      <c r="D20" s="26">
        <v>75201</v>
      </c>
    </row>
    <row r="21" spans="1:4" ht="90" x14ac:dyDescent="0.3">
      <c r="A21" s="23">
        <f t="shared" ref="A21:A81" si="0">+A20+1</f>
        <v>11</v>
      </c>
      <c r="B21" s="24" t="s">
        <v>18</v>
      </c>
      <c r="C21" s="25">
        <v>1</v>
      </c>
      <c r="D21" s="26">
        <v>84351</v>
      </c>
    </row>
    <row r="22" spans="1:4" ht="90" x14ac:dyDescent="0.3">
      <c r="A22" s="23">
        <f t="shared" si="0"/>
        <v>12</v>
      </c>
      <c r="B22" s="24" t="s">
        <v>19</v>
      </c>
      <c r="C22" s="25">
        <v>1</v>
      </c>
      <c r="D22" s="26">
        <v>107900</v>
      </c>
    </row>
    <row r="23" spans="1:4" ht="120.75" thickBot="1" x14ac:dyDescent="0.35">
      <c r="A23" s="32">
        <f t="shared" si="0"/>
        <v>13</v>
      </c>
      <c r="B23" s="33" t="s">
        <v>20</v>
      </c>
      <c r="C23" s="34">
        <v>1</v>
      </c>
      <c r="D23" s="35">
        <v>58500</v>
      </c>
    </row>
    <row r="24" spans="1:4" ht="60.75" thickTop="1" x14ac:dyDescent="0.3">
      <c r="A24" s="36">
        <f t="shared" si="0"/>
        <v>14</v>
      </c>
      <c r="B24" s="37" t="s">
        <v>21</v>
      </c>
      <c r="C24" s="38"/>
      <c r="D24" s="39">
        <v>20000</v>
      </c>
    </row>
    <row r="25" spans="1:4" ht="60" x14ac:dyDescent="0.3">
      <c r="A25" s="40">
        <f t="shared" si="0"/>
        <v>15</v>
      </c>
      <c r="B25" s="24" t="s">
        <v>22</v>
      </c>
      <c r="C25" s="25"/>
      <c r="D25" s="41">
        <v>70000</v>
      </c>
    </row>
    <row r="26" spans="1:4" ht="60" x14ac:dyDescent="0.3">
      <c r="A26" s="40">
        <f t="shared" si="0"/>
        <v>16</v>
      </c>
      <c r="B26" s="24" t="s">
        <v>23</v>
      </c>
      <c r="C26" s="25"/>
      <c r="D26" s="41">
        <v>95000</v>
      </c>
    </row>
    <row r="27" spans="1:4" ht="60.75" thickBot="1" x14ac:dyDescent="0.35">
      <c r="A27" s="42">
        <f t="shared" si="0"/>
        <v>17</v>
      </c>
      <c r="B27" s="43" t="s">
        <v>24</v>
      </c>
      <c r="C27" s="44"/>
      <c r="D27" s="45">
        <v>40000</v>
      </c>
    </row>
    <row r="28" spans="1:4" ht="75.75" thickTop="1" x14ac:dyDescent="0.3">
      <c r="A28" s="46">
        <f t="shared" si="0"/>
        <v>18</v>
      </c>
      <c r="B28" s="47" t="s">
        <v>25</v>
      </c>
      <c r="C28" s="48">
        <v>1</v>
      </c>
      <c r="D28" s="49">
        <v>45000</v>
      </c>
    </row>
    <row r="29" spans="1:4" ht="60" x14ac:dyDescent="0.3">
      <c r="A29" s="23">
        <f t="shared" si="0"/>
        <v>19</v>
      </c>
      <c r="B29" s="50" t="s">
        <v>26</v>
      </c>
      <c r="C29" s="25">
        <v>1</v>
      </c>
      <c r="D29" s="26">
        <f>63649-4500</f>
        <v>59149</v>
      </c>
    </row>
    <row r="30" spans="1:4" ht="75" x14ac:dyDescent="0.3">
      <c r="A30" s="51">
        <f t="shared" si="0"/>
        <v>20</v>
      </c>
      <c r="B30" s="52" t="s">
        <v>27</v>
      </c>
      <c r="C30" s="53">
        <v>1</v>
      </c>
      <c r="D30" s="26">
        <v>111500</v>
      </c>
    </row>
    <row r="31" spans="1:4" ht="75.75" x14ac:dyDescent="0.3">
      <c r="A31" s="23">
        <f t="shared" si="0"/>
        <v>21</v>
      </c>
      <c r="B31" s="54" t="s">
        <v>28</v>
      </c>
      <c r="C31" s="25">
        <v>1</v>
      </c>
      <c r="D31" s="26">
        <v>67500</v>
      </c>
    </row>
    <row r="32" spans="1:4" ht="60" x14ac:dyDescent="0.3">
      <c r="A32" s="51">
        <f t="shared" si="0"/>
        <v>22</v>
      </c>
      <c r="B32" s="55" t="s">
        <v>29</v>
      </c>
      <c r="C32" s="53">
        <v>1</v>
      </c>
      <c r="D32" s="26">
        <v>99500</v>
      </c>
    </row>
    <row r="33" spans="1:4" ht="75" x14ac:dyDescent="0.3">
      <c r="A33" s="23">
        <f t="shared" si="0"/>
        <v>23</v>
      </c>
      <c r="B33" s="56" t="s">
        <v>30</v>
      </c>
      <c r="C33" s="25">
        <v>1</v>
      </c>
      <c r="D33" s="26">
        <v>80800</v>
      </c>
    </row>
    <row r="34" spans="1:4" ht="110.1" customHeight="1" x14ac:dyDescent="0.3">
      <c r="A34" s="23">
        <f t="shared" si="0"/>
        <v>24</v>
      </c>
      <c r="B34" s="30" t="s">
        <v>31</v>
      </c>
      <c r="C34" s="25">
        <v>3</v>
      </c>
      <c r="D34" s="26">
        <f>185521-6000</f>
        <v>179521</v>
      </c>
    </row>
    <row r="35" spans="1:4" ht="135" x14ac:dyDescent="0.3">
      <c r="A35" s="23">
        <f t="shared" si="0"/>
        <v>25</v>
      </c>
      <c r="B35" s="24" t="s">
        <v>32</v>
      </c>
      <c r="C35" s="25">
        <v>1</v>
      </c>
      <c r="D35" s="26">
        <v>55100</v>
      </c>
    </row>
    <row r="36" spans="1:4" ht="80.099999999999994" customHeight="1" x14ac:dyDescent="0.3">
      <c r="A36" s="23">
        <f t="shared" si="0"/>
        <v>26</v>
      </c>
      <c r="B36" s="55" t="s">
        <v>33</v>
      </c>
      <c r="C36" s="25">
        <v>1</v>
      </c>
      <c r="D36" s="26">
        <v>102000</v>
      </c>
    </row>
    <row r="37" spans="1:4" ht="150" x14ac:dyDescent="0.3">
      <c r="A37" s="23">
        <f t="shared" si="0"/>
        <v>27</v>
      </c>
      <c r="B37" s="30" t="s">
        <v>34</v>
      </c>
      <c r="C37" s="25">
        <v>1</v>
      </c>
      <c r="D37" s="26">
        <v>82270</v>
      </c>
    </row>
    <row r="38" spans="1:4" ht="60" x14ac:dyDescent="0.3">
      <c r="A38" s="23">
        <f t="shared" si="0"/>
        <v>28</v>
      </c>
      <c r="B38" s="57" t="s">
        <v>35</v>
      </c>
      <c r="C38" s="25">
        <v>1</v>
      </c>
      <c r="D38" s="26">
        <v>131820</v>
      </c>
    </row>
    <row r="39" spans="1:4" ht="90" x14ac:dyDescent="0.3">
      <c r="A39" s="23">
        <f t="shared" si="0"/>
        <v>29</v>
      </c>
      <c r="B39" s="57" t="s">
        <v>36</v>
      </c>
      <c r="C39" s="25">
        <v>1</v>
      </c>
      <c r="D39" s="26">
        <v>44759</v>
      </c>
    </row>
    <row r="40" spans="1:4" ht="60.75" x14ac:dyDescent="0.3">
      <c r="A40" s="23">
        <f t="shared" si="0"/>
        <v>30</v>
      </c>
      <c r="B40" s="58" t="s">
        <v>37</v>
      </c>
      <c r="C40" s="25">
        <v>1</v>
      </c>
      <c r="D40" s="26">
        <v>105000</v>
      </c>
    </row>
    <row r="41" spans="1:4" ht="45" x14ac:dyDescent="0.3">
      <c r="A41" s="23">
        <f t="shared" si="0"/>
        <v>31</v>
      </c>
      <c r="B41" s="57" t="s">
        <v>38</v>
      </c>
      <c r="C41" s="25">
        <v>1</v>
      </c>
      <c r="D41" s="26">
        <v>50000</v>
      </c>
    </row>
    <row r="42" spans="1:4" ht="47.25" x14ac:dyDescent="0.3">
      <c r="A42" s="23">
        <f t="shared" si="0"/>
        <v>32</v>
      </c>
      <c r="B42" s="59" t="s">
        <v>39</v>
      </c>
      <c r="C42" s="25">
        <v>0.5</v>
      </c>
      <c r="D42" s="26">
        <v>12000</v>
      </c>
    </row>
    <row r="43" spans="1:4" ht="165" x14ac:dyDescent="0.3">
      <c r="A43" s="23">
        <f t="shared" si="0"/>
        <v>33</v>
      </c>
      <c r="B43" s="30" t="s">
        <v>40</v>
      </c>
      <c r="C43" s="25">
        <v>1</v>
      </c>
      <c r="D43" s="26">
        <v>38575</v>
      </c>
    </row>
    <row r="44" spans="1:4" ht="45" x14ac:dyDescent="0.3">
      <c r="A44" s="23">
        <f t="shared" si="0"/>
        <v>34</v>
      </c>
      <c r="B44" s="52" t="s">
        <v>41</v>
      </c>
      <c r="C44" s="53">
        <v>1</v>
      </c>
      <c r="D44" s="26">
        <v>67500</v>
      </c>
    </row>
    <row r="45" spans="1:4" ht="75" x14ac:dyDescent="0.3">
      <c r="A45" s="23">
        <f t="shared" si="0"/>
        <v>35</v>
      </c>
      <c r="B45" s="60" t="s">
        <v>42</v>
      </c>
      <c r="C45" s="53">
        <v>1</v>
      </c>
      <c r="D45" s="26">
        <v>50000</v>
      </c>
    </row>
    <row r="46" spans="1:4" ht="95.1" customHeight="1" x14ac:dyDescent="0.3">
      <c r="A46" s="23">
        <f t="shared" si="0"/>
        <v>36</v>
      </c>
      <c r="B46" s="57" t="s">
        <v>43</v>
      </c>
      <c r="C46" s="25">
        <v>1</v>
      </c>
      <c r="D46" s="26">
        <v>90000</v>
      </c>
    </row>
    <row r="47" spans="1:4" ht="110.1" customHeight="1" x14ac:dyDescent="0.3">
      <c r="A47" s="23">
        <f t="shared" si="0"/>
        <v>37</v>
      </c>
      <c r="B47" s="61" t="s">
        <v>44</v>
      </c>
      <c r="C47" s="25">
        <v>1</v>
      </c>
      <c r="D47" s="26">
        <v>57590</v>
      </c>
    </row>
    <row r="48" spans="1:4" ht="105" x14ac:dyDescent="0.3">
      <c r="A48" s="23">
        <f t="shared" si="0"/>
        <v>38</v>
      </c>
      <c r="B48" s="24" t="s">
        <v>45</v>
      </c>
      <c r="C48" s="25">
        <v>1</v>
      </c>
      <c r="D48" s="26">
        <v>53126</v>
      </c>
    </row>
    <row r="49" spans="1:4" ht="105" x14ac:dyDescent="0.3">
      <c r="A49" s="23">
        <f t="shared" si="0"/>
        <v>39</v>
      </c>
      <c r="B49" s="30" t="s">
        <v>46</v>
      </c>
      <c r="C49" s="25">
        <v>1</v>
      </c>
      <c r="D49" s="26">
        <v>48000</v>
      </c>
    </row>
    <row r="50" spans="1:4" ht="174.95" customHeight="1" thickBot="1" x14ac:dyDescent="0.35">
      <c r="A50" s="23">
        <f t="shared" si="0"/>
        <v>40</v>
      </c>
      <c r="B50" s="62" t="s">
        <v>47</v>
      </c>
      <c r="C50" s="34">
        <v>6</v>
      </c>
      <c r="D50" s="35">
        <v>200000</v>
      </c>
    </row>
    <row r="51" spans="1:4" ht="60.75" thickTop="1" x14ac:dyDescent="0.3">
      <c r="A51" s="51">
        <f t="shared" si="0"/>
        <v>41</v>
      </c>
      <c r="B51" s="63" t="s">
        <v>48</v>
      </c>
      <c r="C51" s="64"/>
      <c r="D51" s="39">
        <v>65000</v>
      </c>
    </row>
    <row r="52" spans="1:4" ht="30" x14ac:dyDescent="0.3">
      <c r="A52" s="51">
        <f t="shared" si="0"/>
        <v>42</v>
      </c>
      <c r="B52" s="65" t="s">
        <v>49</v>
      </c>
      <c r="C52" s="53"/>
      <c r="D52" s="41">
        <v>10000</v>
      </c>
    </row>
    <row r="53" spans="1:4" ht="75" x14ac:dyDescent="0.3">
      <c r="A53" s="51">
        <f t="shared" si="0"/>
        <v>43</v>
      </c>
      <c r="B53" s="66" t="s">
        <v>50</v>
      </c>
      <c r="C53" s="53"/>
      <c r="D53" s="41">
        <v>30000</v>
      </c>
    </row>
    <row r="54" spans="1:4" ht="45.75" thickBot="1" x14ac:dyDescent="0.35">
      <c r="A54" s="51">
        <f t="shared" si="0"/>
        <v>44</v>
      </c>
      <c r="B54" s="67" t="s">
        <v>51</v>
      </c>
      <c r="C54" s="68"/>
      <c r="D54" s="45">
        <v>44000</v>
      </c>
    </row>
    <row r="55" spans="1:4" ht="90.75" thickTop="1" x14ac:dyDescent="0.3">
      <c r="A55" s="23">
        <f t="shared" si="0"/>
        <v>45</v>
      </c>
      <c r="B55" s="69" t="s">
        <v>52</v>
      </c>
      <c r="C55" s="48">
        <v>1</v>
      </c>
      <c r="D55" s="49">
        <v>54900</v>
      </c>
    </row>
    <row r="56" spans="1:4" ht="105" x14ac:dyDescent="0.3">
      <c r="A56" s="23">
        <f t="shared" si="0"/>
        <v>46</v>
      </c>
      <c r="B56" s="24" t="s">
        <v>53</v>
      </c>
      <c r="C56" s="25">
        <v>1</v>
      </c>
      <c r="D56" s="26">
        <v>79545</v>
      </c>
    </row>
    <row r="57" spans="1:4" ht="120" x14ac:dyDescent="0.3">
      <c r="A57" s="23">
        <f t="shared" si="0"/>
        <v>47</v>
      </c>
      <c r="B57" s="24" t="s">
        <v>54</v>
      </c>
      <c r="C57" s="25">
        <v>1</v>
      </c>
      <c r="D57" s="26">
        <v>74300</v>
      </c>
    </row>
    <row r="58" spans="1:4" ht="50.1" customHeight="1" x14ac:dyDescent="0.3">
      <c r="A58" s="23">
        <f t="shared" si="0"/>
        <v>48</v>
      </c>
      <c r="B58" s="57" t="s">
        <v>55</v>
      </c>
      <c r="C58" s="25">
        <v>1</v>
      </c>
      <c r="D58" s="26">
        <v>58278</v>
      </c>
    </row>
    <row r="59" spans="1:4" ht="60" x14ac:dyDescent="0.3">
      <c r="A59" s="23">
        <f t="shared" si="0"/>
        <v>49</v>
      </c>
      <c r="B59" s="30" t="s">
        <v>56</v>
      </c>
      <c r="C59" s="25">
        <v>1</v>
      </c>
      <c r="D59" s="26">
        <v>59000</v>
      </c>
    </row>
    <row r="60" spans="1:4" ht="30" x14ac:dyDescent="0.3">
      <c r="A60" s="23">
        <f t="shared" si="0"/>
        <v>50</v>
      </c>
      <c r="B60" s="70" t="s">
        <v>57</v>
      </c>
      <c r="C60" s="25">
        <v>1</v>
      </c>
      <c r="D60" s="26">
        <v>54612</v>
      </c>
    </row>
    <row r="61" spans="1:4" ht="50.1" customHeight="1" x14ac:dyDescent="0.3">
      <c r="A61" s="23">
        <f t="shared" si="0"/>
        <v>51</v>
      </c>
      <c r="B61" s="31" t="s">
        <v>58</v>
      </c>
      <c r="C61" s="25"/>
      <c r="D61" s="26">
        <v>21024</v>
      </c>
    </row>
    <row r="62" spans="1:4" ht="110.1" customHeight="1" x14ac:dyDescent="0.3">
      <c r="A62" s="23">
        <f t="shared" si="0"/>
        <v>52</v>
      </c>
      <c r="B62" s="24" t="s">
        <v>59</v>
      </c>
      <c r="C62" s="25">
        <v>1</v>
      </c>
      <c r="D62" s="26">
        <v>55740</v>
      </c>
    </row>
    <row r="63" spans="1:4" ht="99.95" customHeight="1" x14ac:dyDescent="0.3">
      <c r="A63" s="23">
        <f t="shared" si="0"/>
        <v>53</v>
      </c>
      <c r="B63" s="30" t="s">
        <v>60</v>
      </c>
      <c r="C63" s="25">
        <v>1</v>
      </c>
      <c r="D63" s="26">
        <v>51420</v>
      </c>
    </row>
    <row r="64" spans="1:4" ht="90" x14ac:dyDescent="0.3">
      <c r="A64" s="23">
        <f t="shared" si="0"/>
        <v>54</v>
      </c>
      <c r="B64" s="57" t="s">
        <v>61</v>
      </c>
      <c r="C64" s="25">
        <v>1</v>
      </c>
      <c r="D64" s="26">
        <f>37011-1500</f>
        <v>35511</v>
      </c>
    </row>
    <row r="65" spans="1:4" ht="120" x14ac:dyDescent="0.3">
      <c r="A65" s="23">
        <f t="shared" si="0"/>
        <v>55</v>
      </c>
      <c r="B65" s="24" t="s">
        <v>62</v>
      </c>
      <c r="C65" s="25">
        <v>1</v>
      </c>
      <c r="D65" s="26">
        <v>84668</v>
      </c>
    </row>
    <row r="66" spans="1:4" ht="95.1" customHeight="1" x14ac:dyDescent="0.3">
      <c r="A66" s="23">
        <f t="shared" si="0"/>
        <v>56</v>
      </c>
      <c r="B66" s="24" t="s">
        <v>63</v>
      </c>
      <c r="C66" s="25">
        <v>1</v>
      </c>
      <c r="D66" s="26">
        <v>74300</v>
      </c>
    </row>
    <row r="67" spans="1:4" ht="75.75" x14ac:dyDescent="0.3">
      <c r="A67" s="23">
        <f t="shared" si="0"/>
        <v>57</v>
      </c>
      <c r="B67" s="71" t="s">
        <v>64</v>
      </c>
      <c r="C67" s="25">
        <v>1</v>
      </c>
      <c r="D67" s="26">
        <v>19500</v>
      </c>
    </row>
    <row r="68" spans="1:4" ht="60" x14ac:dyDescent="0.3">
      <c r="A68" s="23">
        <f t="shared" si="0"/>
        <v>58</v>
      </c>
      <c r="B68" s="30" t="s">
        <v>65</v>
      </c>
      <c r="C68" s="25">
        <v>1</v>
      </c>
      <c r="D68" s="26">
        <v>41600</v>
      </c>
    </row>
    <row r="69" spans="1:4" ht="45" x14ac:dyDescent="0.3">
      <c r="A69" s="23">
        <f t="shared" si="0"/>
        <v>59</v>
      </c>
      <c r="B69" s="72" t="s">
        <v>66</v>
      </c>
      <c r="C69" s="25">
        <v>1</v>
      </c>
      <c r="D69" s="26">
        <v>40000</v>
      </c>
    </row>
    <row r="70" spans="1:4" ht="120" x14ac:dyDescent="0.3">
      <c r="A70" s="23">
        <f t="shared" si="0"/>
        <v>60</v>
      </c>
      <c r="B70" s="30" t="s">
        <v>67</v>
      </c>
      <c r="C70" s="25">
        <v>1</v>
      </c>
      <c r="D70" s="26">
        <f>68650-4500</f>
        <v>64150</v>
      </c>
    </row>
    <row r="71" spans="1:4" ht="75" x14ac:dyDescent="0.3">
      <c r="A71" s="23">
        <f t="shared" si="0"/>
        <v>61</v>
      </c>
      <c r="B71" s="24" t="s">
        <v>68</v>
      </c>
      <c r="C71" s="25">
        <v>1</v>
      </c>
      <c r="D71" s="26">
        <v>90200</v>
      </c>
    </row>
    <row r="72" spans="1:4" ht="60" x14ac:dyDescent="0.3">
      <c r="A72" s="23">
        <f t="shared" si="0"/>
        <v>62</v>
      </c>
      <c r="B72" s="24" t="s">
        <v>69</v>
      </c>
      <c r="C72" s="25">
        <v>1</v>
      </c>
      <c r="D72" s="26">
        <v>58928</v>
      </c>
    </row>
    <row r="73" spans="1:4" ht="105" x14ac:dyDescent="0.3">
      <c r="A73" s="23">
        <f t="shared" si="0"/>
        <v>63</v>
      </c>
      <c r="B73" s="24" t="s">
        <v>70</v>
      </c>
      <c r="C73" s="25">
        <v>1</v>
      </c>
      <c r="D73" s="26">
        <v>37520</v>
      </c>
    </row>
    <row r="74" spans="1:4" ht="105" x14ac:dyDescent="0.3">
      <c r="A74" s="23">
        <f t="shared" si="0"/>
        <v>64</v>
      </c>
      <c r="B74" s="24" t="s">
        <v>71</v>
      </c>
      <c r="C74" s="25">
        <v>1</v>
      </c>
      <c r="D74" s="26">
        <v>63200</v>
      </c>
    </row>
    <row r="75" spans="1:4" ht="110.1" customHeight="1" thickBot="1" x14ac:dyDescent="0.35">
      <c r="A75" s="23">
        <f t="shared" si="0"/>
        <v>65</v>
      </c>
      <c r="B75" s="33" t="s">
        <v>72</v>
      </c>
      <c r="C75" s="34">
        <v>1</v>
      </c>
      <c r="D75" s="35">
        <v>84684</v>
      </c>
    </row>
    <row r="76" spans="1:4" ht="125.1" customHeight="1" thickTop="1" x14ac:dyDescent="0.3">
      <c r="A76" s="51">
        <f t="shared" si="0"/>
        <v>66</v>
      </c>
      <c r="B76" s="73" t="s">
        <v>73</v>
      </c>
      <c r="C76" s="38"/>
      <c r="D76" s="39">
        <v>5000</v>
      </c>
    </row>
    <row r="77" spans="1:4" ht="105" x14ac:dyDescent="0.3">
      <c r="A77" s="51">
        <f t="shared" si="0"/>
        <v>67</v>
      </c>
      <c r="B77" s="74" t="s">
        <v>74</v>
      </c>
      <c r="C77" s="25"/>
      <c r="D77" s="41">
        <v>10000</v>
      </c>
    </row>
    <row r="78" spans="1:4" ht="75.75" thickBot="1" x14ac:dyDescent="0.35">
      <c r="A78" s="51">
        <f t="shared" si="0"/>
        <v>68</v>
      </c>
      <c r="B78" s="75" t="s">
        <v>75</v>
      </c>
      <c r="C78" s="44"/>
      <c r="D78" s="45">
        <v>10000</v>
      </c>
    </row>
    <row r="79" spans="1:4" ht="95.1" customHeight="1" thickTop="1" x14ac:dyDescent="0.3">
      <c r="A79" s="23">
        <f t="shared" si="0"/>
        <v>69</v>
      </c>
      <c r="B79" s="69" t="s">
        <v>76</v>
      </c>
      <c r="C79" s="48">
        <v>1</v>
      </c>
      <c r="D79" s="49">
        <v>74300</v>
      </c>
    </row>
    <row r="80" spans="1:4" ht="120" x14ac:dyDescent="0.3">
      <c r="A80" s="23">
        <f t="shared" si="0"/>
        <v>70</v>
      </c>
      <c r="B80" s="24" t="s">
        <v>77</v>
      </c>
      <c r="C80" s="25">
        <v>1</v>
      </c>
      <c r="D80" s="26">
        <v>12000</v>
      </c>
    </row>
    <row r="81" spans="1:4" ht="76.5" thickBot="1" x14ac:dyDescent="0.35">
      <c r="A81" s="23">
        <f t="shared" si="0"/>
        <v>71</v>
      </c>
      <c r="B81" s="76" t="s">
        <v>78</v>
      </c>
      <c r="C81" s="25"/>
      <c r="D81" s="26">
        <v>26912</v>
      </c>
    </row>
    <row r="82" spans="1:4" ht="19.5" thickBot="1" x14ac:dyDescent="0.35">
      <c r="A82" s="77"/>
      <c r="B82" s="78" t="s">
        <v>79</v>
      </c>
      <c r="C82" s="79">
        <f>SUM(C11:C81)</f>
        <v>65.5</v>
      </c>
      <c r="D82" s="80">
        <f>SUM(D11:D81)</f>
        <v>4601227</v>
      </c>
    </row>
    <row r="83" spans="1:4" x14ac:dyDescent="0.25">
      <c r="A83" s="81"/>
    </row>
    <row r="84" spans="1:4" x14ac:dyDescent="0.25">
      <c r="A84" s="81"/>
    </row>
  </sheetData>
  <mergeCells count="4">
    <mergeCell ref="A1:D1"/>
    <mergeCell ref="A2:D2"/>
    <mergeCell ref="B3:D3"/>
    <mergeCell ref="A7:D7"/>
  </mergeCells>
  <printOptions horizontalCentered="1"/>
  <pageMargins left="0.2" right="0.2" top="0.5" bottom="0.5" header="0.3" footer="0.3"/>
  <pageSetup scale="79" orientation="landscape" r:id="rId1"/>
  <headerFooter>
    <oddFooter>&amp;L&amp;"Times New Roman,Regular"&amp;10&amp;F&amp;R&amp;"Times New Roman,Regular"&amp;10&amp;P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New Funds</vt:lpstr>
      <vt:lpstr>Sheet1</vt:lpstr>
      <vt:lpstr>'New Funds'!Print_Titles</vt:lpstr>
    </vt:vector>
  </TitlesOfParts>
  <Company>University of West Georgia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2018-10-02T14:42:06Z</dcterms:created>
  <dcterms:modified xsi:type="dcterms:W3CDTF">2018-10-02T14:44:16Z</dcterms:modified>
</cp:coreProperties>
</file>